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tappnas3\dosya_tet\HEDEF PAZAR AKTIVITELERI\Sektörel Ticaret Heyetleri\2022\007_Danimarka_Litvanya (Seval_Buket)_6520.21.004\03_Heyet\02_Satınalma\İhale Çağrısı\"/>
    </mc:Choice>
  </mc:AlternateContent>
  <bookViews>
    <workbookView xWindow="0" yWindow="0" windowWidth="17256" windowHeight="5100"/>
  </bookViews>
  <sheets>
    <sheet name="TET - STH Hizmet Kalemleri" sheetId="4" r:id="rId1"/>
  </sheets>
  <definedNames>
    <definedName name="_xlnm.Print_Area" localSheetId="0">'TET - STH Hizmet Kalemleri'!$A$1:$E$78</definedName>
  </definedNames>
  <calcPr calcId="152511"/>
</workbook>
</file>

<file path=xl/calcChain.xml><?xml version="1.0" encoding="utf-8"?>
<calcChain xmlns="http://schemas.openxmlformats.org/spreadsheetml/2006/main">
  <c r="D28" i="4" l="1"/>
  <c r="D27" i="4"/>
  <c r="D26" i="4"/>
  <c r="D25" i="4"/>
  <c r="D29" i="4" s="1"/>
  <c r="D6" i="4" l="1"/>
  <c r="C73" i="4" l="1"/>
  <c r="D57" i="4" l="1"/>
  <c r="D51" i="4"/>
  <c r="D45" i="4"/>
  <c r="D39" i="4"/>
  <c r="D34" i="4"/>
  <c r="D33" i="4"/>
  <c r="D32" i="4"/>
  <c r="D31" i="4"/>
  <c r="D22" i="4"/>
  <c r="D21" i="4"/>
  <c r="D20" i="4"/>
  <c r="D19" i="4"/>
  <c r="D13" i="4"/>
  <c r="D60" i="4" l="1"/>
  <c r="D59" i="4"/>
  <c r="D58" i="4"/>
  <c r="D54" i="4"/>
  <c r="D53" i="4"/>
  <c r="D52" i="4"/>
  <c r="D48" i="4"/>
  <c r="D47" i="4"/>
  <c r="D46" i="4"/>
  <c r="D42" i="4"/>
  <c r="D41" i="4"/>
  <c r="D40" i="4"/>
  <c r="D15" i="4"/>
  <c r="D16" i="4"/>
  <c r="D14" i="4"/>
  <c r="D5" i="4"/>
  <c r="D7" i="4"/>
  <c r="D4" i="4"/>
  <c r="D8" i="4" l="1"/>
  <c r="D17" i="4"/>
  <c r="D35" i="4"/>
  <c r="D61" i="4"/>
  <c r="D23" i="4"/>
  <c r="D55" i="4"/>
  <c r="D43" i="4"/>
  <c r="D49" i="4"/>
</calcChain>
</file>

<file path=xl/comments1.xml><?xml version="1.0" encoding="utf-8"?>
<comments xmlns="http://schemas.openxmlformats.org/spreadsheetml/2006/main">
  <authors>
    <author>Metin KALYON</author>
  </authors>
  <commentList>
    <comment ref="A2" authorId="0" shapeId="0">
      <text>
        <r>
          <rPr>
            <b/>
            <sz val="14"/>
            <color indexed="81"/>
            <rFont val="Times New Roman"/>
            <family val="1"/>
            <charset val="162"/>
          </rPr>
          <t>FİRMA UNVANINIZI GİRMEYİ UNUTMAYINIZ</t>
        </r>
      </text>
    </comment>
    <comment ref="D11" authorId="0" shapeId="0">
      <text>
        <r>
          <rPr>
            <b/>
            <sz val="12"/>
            <color indexed="81"/>
            <rFont val="Times New Roman"/>
            <family val="1"/>
            <charset val="162"/>
          </rPr>
          <t>GECE SAYISI</t>
        </r>
      </text>
    </comment>
    <comment ref="D37" authorId="0" shapeId="0">
      <text>
        <r>
          <rPr>
            <b/>
            <sz val="12"/>
            <color indexed="81"/>
            <rFont val="Times New Roman"/>
            <family val="1"/>
            <charset val="162"/>
          </rPr>
          <t>GECE SAYISI</t>
        </r>
      </text>
    </comment>
  </commentList>
</comments>
</file>

<file path=xl/sharedStrings.xml><?xml version="1.0" encoding="utf-8"?>
<sst xmlns="http://schemas.openxmlformats.org/spreadsheetml/2006/main" count="107" uniqueCount="47">
  <si>
    <t>TRANSFER VE ARAÇ FİYATLARI</t>
  </si>
  <si>
    <t>Açıklama</t>
  </si>
  <si>
    <t>Fiyat Teklifi (USD) 
(KDV, Hizmet Bedeli vb. Dahil Kişi Başı Tutar)</t>
  </si>
  <si>
    <t>Varsa Alternatif Otel Teklifi 
(5 yıldızlı, şehir merkezine yakın, otopark sorunu olmayan)</t>
  </si>
  <si>
    <t>(Günlük çalışma saatleri, araç marka, modeli ve ekstra saat kullanım ücreti belirtilmelidir)</t>
  </si>
  <si>
    <t xml:space="preserve">UÇAK ORGANİZASYONU </t>
  </si>
  <si>
    <t>Fiyat Teklifi (USD) 
(KDV, Hizmet Bedeli vb. Dahil Toplam Tutar)</t>
  </si>
  <si>
    <t>Fiyat Teklifi (USD) 
(Şoför ve Benzin Kullanımı Dahil Günlük Fiyat)</t>
  </si>
  <si>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1. Fiyat teklifi USD bazında ve tüm vergiler, acenta, hizmet bedelleri, şehir vergileri vs. dahil edilmiş olmalıdır. İlgili kısımlara kişi başı ücret yazılmalıdır.
2. Grup fiyat taleplerinde ihale adının TET olarak ilgili havayollarına iletilmesi zorunludur.
3. Ekonomi sınıfı için grup rezervasyonu; business sınıfı için ferdi bilet için fiyat teklifi verilecektir.
4. Uçak bileti için alınan teklifle birlikte ilgili havayolu internet websitesinden veya Amadeus biletleme sisteminden kişi başı bedeli gösterir ekran görüntüsü eklenecektir. Grup fiyat tekliflerinde verilen fiyatın ekran görüntüsünün tarafımıza iletilmesi gerekmektedir.
5. Tüm uçuşlar için check in hizmeti verilmelidir. 
6. Grup fiyat tekliflerinde verilen fiyatın ekran görüntüsünün tarafımıza iletilmesi gerekmektedir.
7. Tutarlar hediye biletler dışında yazılmalı ve kaç hediye bilet verildiği ayrı olarak belirtilmelidir.
8. Otel rezervasyonlarında iptal/değişiklik politikası Açıklama kısmında belirtilmelidir.
9. Otel rezervasyonlarında iptal/değişiklik politikası Açıklama kısmında belirtilmelidir.
10. Salon kiralama tekliflerinde, salon adlarının ve alanlarının belirtilmesi zorunludur. Bunun yanında, salon özellikleri ve (varsa) extra ücretler belirtilmelidir.
11. Salon kiralama gibi hizmet alımları için salon kiralanacak yerin veya otelin ismi belirtilecektir. Ve de salon sahibi otel/kuruluş tarafından sunulan fiyat teklifi başvuruya eklenecektir
12. Salon kiralama kiralama bedeli coffee break ve lunch harici olrak verilmeli, fiyatlar uygun görüldükten sonra bununla ilgili otelden kaşe imzalı yazı alınacaktır.
13. Ödeme Planı ayrıntılı olarak yazılmalıdır. Fatura kesim tarihi, avans talebi(varsa), vade vs.
14. Heyete, eşlik etmek üzere, firmanızdan  (tüm masrafları firmanızdan karşılanmak üzere) bir personelin katılması halinde lütfen belirtiniz.
15. Ülkelerin COVID kapsamında toplu organizasyonlara ilişkin uyguladığı önlemler araştırılarak toplantı salonu ve B2B faaliyetine ilişkin hizmetler bu şartlara uygun olacak şekilde iletilmelidir.
16. Uçuş, konaklama ve organizasyon hizmetlerine ilişkin iptal ve iade koşullarının teklif tablosunda yer alması gerekmektedir.
17. Teklif vermek için son başvuru tarihi ve saati içinde teklifiniz yazılı olarak kapalı zarf usulu ile tarafımıza ulaşmış olmalıdır. Kargodaki gecikme süreleri dikkate alınmayacaktır.</t>
    </r>
  </si>
  <si>
    <t>TOPLAM</t>
  </si>
  <si>
    <r>
      <t xml:space="preserve">KONAKLAMA VE TOPLANTI ORGANİZASYONU 
</t>
    </r>
    <r>
      <rPr>
        <sz val="14"/>
        <rFont val="Cambria"/>
        <family val="1"/>
        <charset val="162"/>
        <scheme val="major"/>
      </rPr>
      <t>(oteller tercih ettiğimiz öncelik sırasına göre sıralanmıştır.)</t>
    </r>
  </si>
  <si>
    <t>Kişi Sayısı 
(yaklaşık sayıdır, değişebilir)</t>
  </si>
  <si>
    <t>Kişi / Adet Sayısı 
(yaklaşık sayıdır, değişebilir)</t>
  </si>
  <si>
    <t>opsiyon tarihleri belirtilmelidir
iptal / iade /değişiklik şartları ayrıca belirtilmelidir.</t>
  </si>
  <si>
    <t xml:space="preserve">TEKLİFİ VEREN FİRMA UNVANI: </t>
  </si>
  <si>
    <t>Tarih</t>
  </si>
  <si>
    <t xml:space="preserve">VIP araç bedeli (şoför ve benzin kullanımı dahil) 
(6 kişilik, Vito ve muadili) </t>
  </si>
  <si>
    <r>
      <t xml:space="preserve">Gecelik Konaklama 
</t>
    </r>
    <r>
      <rPr>
        <i/>
        <sz val="12"/>
        <rFont val="Cambria"/>
        <family val="1"/>
        <charset val="162"/>
        <scheme val="major"/>
      </rPr>
      <t>(1 gecelik king size bed standart oda konaklama ücreti, kahvaltı dahil)</t>
    </r>
  </si>
  <si>
    <t>1. Karşılıklı olarak 4 kişinin oturacağı 20 masa olacak şekilde. (Otelin büyük, uygun, prestijli salonu (Ballroom) (Fotoğraflar eklenebilir)  (Min 300m2) 
2. İhtiyaca göre kürsü koymaya ve ve açılış konuşması yapmaya uygun. (projektör ve mikrofon) gerekmektedir).
3.Salon fiyatı, coffee break ve lunch fiyatları ayrı ayrı olarak verilmelidir. 
4. Coffee break ve luch menüleri detaylı olarak iletilmelidir.
5.  Salon adı, m2 bilgisi ve diğer özellikler belirtilmelidir.</t>
  </si>
  <si>
    <r>
      <t xml:space="preserve">Tüm Gün Şoförlü Araç Kiralama 
</t>
    </r>
    <r>
      <rPr>
        <i/>
        <sz val="12"/>
        <rFont val="Cambria"/>
        <family val="1"/>
        <charset val="162"/>
        <scheme val="major"/>
      </rPr>
      <t>(Tüm gruba yetebilecek Otobüs) (Şoför ve benzin kullanımı dahil, Günlük çalışma saatleri, araç marka, modeli ve ekstra saat kullanım ücreti belirtilmelidir)</t>
    </r>
  </si>
  <si>
    <r>
      <rPr>
        <b/>
        <sz val="12"/>
        <rFont val="Cambria"/>
        <family val="1"/>
        <charset val="162"/>
        <scheme val="major"/>
      </rPr>
      <t>ANA UÇUŞ (Business)</t>
    </r>
    <r>
      <rPr>
        <sz val="12"/>
        <rFont val="Cambria"/>
        <family val="1"/>
        <charset val="162"/>
        <scheme val="major"/>
      </rPr>
      <t xml:space="preserve">
Gidiş: 22.05.2022 İstanbul (IST) - Kopenhag (CPH)(TK 1785) (15.20)  
Dönüş: 27.05.2022  Vilnius (VNO)- İstanbul ( IST)(TK 1410) (12:10) </t>
    </r>
  </si>
  <si>
    <r>
      <rPr>
        <b/>
        <sz val="12"/>
        <rFont val="Cambria"/>
        <family val="1"/>
        <charset val="162"/>
        <scheme val="major"/>
      </rPr>
      <t>ANA UÇUŞ (Ekonomi)</t>
    </r>
    <r>
      <rPr>
        <sz val="12"/>
        <rFont val="Cambria"/>
        <family val="1"/>
        <charset val="162"/>
        <scheme val="major"/>
      </rPr>
      <t xml:space="preserve">
Gidiş: 22.05.2022 İstanbul (IST) - Kopenhag (CPH)(TK 1785) (15.20)  
Dönüş: 27.05.2022  Vilnius (VNO)- İstanbul ( IST)(TK 1410) (12:10) </t>
    </r>
  </si>
  <si>
    <r>
      <rPr>
        <b/>
        <sz val="12"/>
        <rFont val="Cambria"/>
        <family val="1"/>
        <charset val="162"/>
        <scheme val="major"/>
      </rPr>
      <t>ARA UÇUŞ (Tek yön - Business)</t>
    </r>
    <r>
      <rPr>
        <sz val="12"/>
        <rFont val="Cambria"/>
        <family val="1"/>
        <charset val="162"/>
        <scheme val="major"/>
      </rPr>
      <t xml:space="preserve">
Gidiş: 24.05.2022 Kopenhag (CPH)-Vilnius (VNO)  ( SAS SK 7421) (21.05)</t>
    </r>
  </si>
  <si>
    <r>
      <rPr>
        <b/>
        <sz val="12"/>
        <rFont val="Cambria"/>
        <family val="1"/>
        <charset val="162"/>
        <scheme val="major"/>
      </rPr>
      <t>ARA UÇUŞ (Tek yön - Ekonomi)</t>
    </r>
    <r>
      <rPr>
        <sz val="12"/>
        <rFont val="Cambria"/>
        <family val="1"/>
        <charset val="162"/>
        <scheme val="major"/>
      </rPr>
      <t xml:space="preserve">
Gidiş: 24.05.2022 Kopenhag (CPH)-Vilnius (VNO)  ( SAS SK 7421) (21.05)</t>
    </r>
  </si>
  <si>
    <t>KOPENHAG</t>
  </si>
  <si>
    <t>Check-in:
22.05.2022</t>
  </si>
  <si>
    <t>Check-out:
24.05.2022</t>
  </si>
  <si>
    <t>Radisson Blue Scandinavia</t>
  </si>
  <si>
    <t>Copenhagen Mariott Hotel</t>
  </si>
  <si>
    <t xml:space="preserve">VİLNİUS </t>
  </si>
  <si>
    <r>
      <t xml:space="preserve">B2B toplantı salonu fiyatı 
</t>
    </r>
    <r>
      <rPr>
        <i/>
        <sz val="12"/>
        <rFont val="Cambria"/>
        <family val="1"/>
        <charset val="162"/>
        <scheme val="major"/>
      </rPr>
      <t>(23.05.2022 Pazartesi günü B2B yapılacaktır.)</t>
    </r>
  </si>
  <si>
    <r>
      <t xml:space="preserve">Coffee Break- cookies (60 pax) B2B nin olduğu gün 
</t>
    </r>
    <r>
      <rPr>
        <i/>
        <sz val="12"/>
        <rFont val="Cambria"/>
        <family val="1"/>
        <charset val="162"/>
        <scheme val="major"/>
      </rPr>
      <t>(gün boyunca servis) (menü ile birlikte teklif veriniz.)</t>
    </r>
  </si>
  <si>
    <r>
      <t xml:space="preserve">Lunch open buffet (40 pax) B2B nin olduğu gün 
</t>
    </r>
    <r>
      <rPr>
        <i/>
        <sz val="12"/>
        <rFont val="Cambria"/>
        <family val="1"/>
        <charset val="162"/>
        <scheme val="major"/>
      </rPr>
      <t>(menü ile birlikte teklif veriniz.)</t>
    </r>
  </si>
  <si>
    <t>Check-in:
24.05.2022</t>
  </si>
  <si>
    <t>Check-out:
27.05.2022</t>
  </si>
  <si>
    <r>
      <t xml:space="preserve">B2B toplantı salonu fiyatı 
</t>
    </r>
    <r>
      <rPr>
        <i/>
        <sz val="12"/>
        <rFont val="Cambria"/>
        <family val="1"/>
        <charset val="162"/>
        <scheme val="major"/>
      </rPr>
      <t>(25.05.2022 Çarşamba günü B2B yapılacaktır.)</t>
    </r>
  </si>
  <si>
    <t>: Radisson Blue Lietuva</t>
  </si>
  <si>
    <t>VİLNİUS</t>
  </si>
  <si>
    <t>DANİMARKA-LİTVANYA SEKTÖREL TİCARET HEYETİ 22.05.2022-27.05.2022
 - Hizmet Fiyat Dökümü -</t>
  </si>
  <si>
    <t>22-23-24 Mayıs 2022</t>
  </si>
  <si>
    <r>
      <t xml:space="preserve">Havaalanı - Otel tek yön transfer bedeli 
</t>
    </r>
    <r>
      <rPr>
        <i/>
        <sz val="12"/>
        <rFont val="Cambria"/>
        <family val="1"/>
        <charset val="162"/>
        <scheme val="major"/>
      </rPr>
      <t>(25 kişilik grup ve bagajlarını taşıyabilecek bir araç)(Şoför ve benzin kullanımı dahil, Günlük çalışma saatleri, araç marka, modeli ve ekstra saat kullanım ücreti belirtilmelidir)</t>
    </r>
  </si>
  <si>
    <r>
      <t xml:space="preserve">Havaalanı - Otel tek yön transfer bedeli 
</t>
    </r>
    <r>
      <rPr>
        <i/>
        <sz val="12"/>
        <rFont val="Cambria"/>
        <family val="1"/>
        <charset val="162"/>
        <scheme val="major"/>
      </rPr>
      <t>(25 kişilik grup ve bagajlarını taşıyabilecek br araç)(Şoför ve benzin kullanımı dahil, Günlük çalışma saatleri, araç marka, modeli ve ekstra saat kullanım ücreti belirtilmelidir)</t>
    </r>
  </si>
  <si>
    <r>
      <t xml:space="preserve">Otel-Havalimanı tek yön transfer bedeli 
</t>
    </r>
    <r>
      <rPr>
        <i/>
        <sz val="12"/>
        <rFont val="Cambria"/>
        <family val="1"/>
        <charset val="162"/>
        <scheme val="major"/>
      </rPr>
      <t>(25 kişilik grup ve bagajlarını taşıyabilecek br araç)(Şoför ve benzin kullanımı dahil, Günlük çalışma saatleri, araç marka, modeli ve ekstra saat kullanım ücreti belirtilmelidir)</t>
    </r>
  </si>
  <si>
    <t>25-26-27 Mayıs 2022</t>
  </si>
  <si>
    <t>NH Collection Hotel Copenhagen</t>
  </si>
  <si>
    <t xml:space="preserve"> Grand Hotel Kempinski Vilnius</t>
  </si>
  <si>
    <t xml:space="preserve">Courtyard by Marriott Vilnius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</si>
</sst>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 #,##0.00"/>
    <numFmt numFmtId="165" formatCode="_-[$USD]\ * #,##0.00_-;\-[$USD]\ * #,##0.00_-;_-[$USD]\ * &quot;-&quot;??_-;_-@_-"/>
  </numFmts>
  <fonts count="18" x14ac:knownFonts="1">
    <font>
      <sz val="10"/>
      <name val="Arial"/>
      <charset val="162"/>
    </font>
    <font>
      <sz val="11"/>
      <color theme="1"/>
      <name val="Calibri"/>
      <family val="2"/>
      <charset val="162"/>
      <scheme val="minor"/>
    </font>
    <font>
      <sz val="11"/>
      <color theme="1"/>
      <name val="Calibri"/>
      <family val="2"/>
      <charset val="162"/>
      <scheme val="minor"/>
    </font>
    <font>
      <sz val="10"/>
      <name val="Arial"/>
      <family val="2"/>
      <charset val="162"/>
    </font>
    <font>
      <b/>
      <sz val="18"/>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u/>
      <sz val="14"/>
      <color rgb="FFFF0000"/>
      <name val="Cambria"/>
      <family val="1"/>
      <charset val="162"/>
      <scheme val="major"/>
    </font>
    <font>
      <b/>
      <sz val="18"/>
      <color rgb="FFFF0000"/>
      <name val="Cambria"/>
      <family val="1"/>
      <charset val="162"/>
      <scheme val="major"/>
    </font>
    <font>
      <b/>
      <sz val="12"/>
      <name val="Cambria"/>
      <family val="1"/>
      <charset val="162"/>
      <scheme val="major"/>
    </font>
    <font>
      <b/>
      <sz val="14"/>
      <color rgb="FFFF0000"/>
      <name val="Cambria"/>
      <family val="1"/>
      <charset val="162"/>
      <scheme val="major"/>
    </font>
    <font>
      <b/>
      <sz val="12"/>
      <color indexed="81"/>
      <name val="Times New Roman"/>
      <family val="1"/>
      <charset val="162"/>
    </font>
    <font>
      <b/>
      <sz val="16"/>
      <name val="Cambria"/>
      <family val="1"/>
      <charset val="162"/>
      <scheme val="major"/>
    </font>
    <font>
      <sz val="12"/>
      <color theme="0" tint="-0.499984740745262"/>
      <name val="Cambria"/>
      <family val="1"/>
      <charset val="162"/>
      <scheme val="major"/>
    </font>
    <font>
      <b/>
      <sz val="20"/>
      <name val="Cambria"/>
      <family val="1"/>
      <charset val="162"/>
      <scheme val="major"/>
    </font>
    <font>
      <b/>
      <sz val="14"/>
      <color indexed="81"/>
      <name val="Times New Roman"/>
      <family val="1"/>
      <charset val="162"/>
    </font>
    <font>
      <i/>
      <sz val="12"/>
      <name val="Cambria"/>
      <family val="1"/>
      <charset val="162"/>
      <scheme val="major"/>
    </font>
  </fonts>
  <fills count="7">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4">
    <xf numFmtId="0" fontId="0" fillId="0" borderId="0"/>
    <xf numFmtId="0" fontId="3" fillId="0" borderId="0"/>
    <xf numFmtId="0" fontId="2" fillId="0" borderId="0"/>
    <xf numFmtId="0" fontId="1" fillId="0" borderId="0"/>
  </cellStyleXfs>
  <cellXfs count="51">
    <xf numFmtId="0" fontId="0" fillId="0" borderId="0" xfId="0"/>
    <xf numFmtId="0" fontId="5" fillId="0" borderId="0" xfId="0" applyFont="1" applyBorder="1" applyAlignment="1">
      <alignment vertical="center"/>
    </xf>
    <xf numFmtId="0" fontId="5" fillId="0" borderId="1" xfId="0" applyFont="1" applyBorder="1" applyAlignment="1">
      <alignment vertical="center"/>
    </xf>
    <xf numFmtId="164" fontId="5" fillId="0" borderId="0" xfId="0" applyNumberFormat="1" applyFont="1" applyBorder="1" applyAlignment="1">
      <alignment vertical="center"/>
    </xf>
    <xf numFmtId="164" fontId="5" fillId="2" borderId="1" xfId="0" applyNumberFormat="1" applyFont="1" applyFill="1" applyBorder="1" applyAlignment="1">
      <alignment vertical="center"/>
    </xf>
    <xf numFmtId="0" fontId="5" fillId="0" borderId="0" xfId="0" applyFont="1" applyBorder="1" applyAlignment="1">
      <alignment vertical="center" wrapText="1"/>
    </xf>
    <xf numFmtId="164" fontId="6" fillId="4" borderId="1" xfId="0" applyNumberFormat="1" applyFont="1" applyFill="1" applyBorder="1" applyAlignment="1">
      <alignment horizontal="center" vertical="center" wrapText="1"/>
    </xf>
    <xf numFmtId="0" fontId="5" fillId="0" borderId="3" xfId="0" applyFont="1" applyFill="1" applyBorder="1" applyAlignment="1">
      <alignment vertical="center" wrapText="1"/>
    </xf>
    <xf numFmtId="1" fontId="5" fillId="0" borderId="1" xfId="0" applyNumberFormat="1" applyFont="1" applyBorder="1" applyAlignment="1">
      <alignment horizontal="center" vertical="center" wrapText="1" shrinkToFit="1"/>
    </xf>
    <xf numFmtId="0" fontId="5" fillId="0" borderId="1" xfId="0" applyFont="1" applyFill="1" applyBorder="1" applyAlignment="1">
      <alignment vertical="center" wrapText="1"/>
    </xf>
    <xf numFmtId="0" fontId="10" fillId="2" borderId="1" xfId="0" applyFont="1" applyFill="1" applyBorder="1" applyAlignment="1">
      <alignment horizontal="left" vertical="center" wrapText="1"/>
    </xf>
    <xf numFmtId="0" fontId="7" fillId="0" borderId="0" xfId="0" applyFont="1" applyBorder="1" applyAlignment="1">
      <alignment vertical="center"/>
    </xf>
    <xf numFmtId="0" fontId="10" fillId="2" borderId="2" xfId="0" applyFont="1" applyFill="1" applyBorder="1" applyAlignment="1">
      <alignment horizontal="left" vertical="center" wrapText="1"/>
    </xf>
    <xf numFmtId="165" fontId="5" fillId="0" borderId="1" xfId="0" applyNumberFormat="1" applyFont="1" applyBorder="1" applyAlignment="1">
      <alignment horizontal="center" vertical="center" wrapText="1" shrinkToFit="1"/>
    </xf>
    <xf numFmtId="164" fontId="6" fillId="4" borderId="1" xfId="0" applyNumberFormat="1" applyFont="1" applyFill="1" applyBorder="1" applyAlignment="1">
      <alignment horizontal="center" vertical="center" wrapText="1"/>
    </xf>
    <xf numFmtId="165" fontId="11" fillId="0" borderId="8" xfId="0" applyNumberFormat="1" applyFont="1" applyBorder="1" applyAlignment="1">
      <alignment horizontal="center" vertical="center" wrapText="1" shrinkToFit="1"/>
    </xf>
    <xf numFmtId="1" fontId="11" fillId="0" borderId="8" xfId="0" applyNumberFormat="1" applyFont="1" applyBorder="1" applyAlignment="1">
      <alignment horizontal="center" vertical="center" wrapText="1" shrinkToFit="1"/>
    </xf>
    <xf numFmtId="0" fontId="11" fillId="0" borderId="13" xfId="0" applyFont="1" applyBorder="1" applyAlignment="1">
      <alignment horizontal="center" vertical="center" wrapText="1"/>
    </xf>
    <xf numFmtId="164" fontId="6" fillId="4"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vertical="center" wrapText="1"/>
    </xf>
    <xf numFmtId="0" fontId="13" fillId="2" borderId="1" xfId="0" applyFont="1" applyFill="1" applyBorder="1" applyAlignment="1">
      <alignment vertical="center" wrapText="1"/>
    </xf>
    <xf numFmtId="0" fontId="13" fillId="4" borderId="1" xfId="0" applyFont="1" applyFill="1" applyBorder="1" applyAlignment="1">
      <alignment vertical="center" wrapText="1"/>
    </xf>
    <xf numFmtId="0" fontId="1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0" borderId="8" xfId="0" applyFont="1" applyFill="1" applyBorder="1" applyAlignment="1">
      <alignment horizontal="right" vertical="center" wrapText="1"/>
    </xf>
    <xf numFmtId="0" fontId="13" fillId="2" borderId="1" xfId="0" applyFont="1" applyFill="1" applyBorder="1" applyAlignment="1">
      <alignment horizontal="left" vertical="center" wrapText="1"/>
    </xf>
    <xf numFmtId="0" fontId="17" fillId="0" borderId="1" xfId="0" applyFont="1" applyFill="1" applyBorder="1" applyAlignment="1">
      <alignment vertical="center" wrapText="1"/>
    </xf>
    <xf numFmtId="164" fontId="5" fillId="0" borderId="7"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0" fontId="8"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9" fillId="6" borderId="10"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7"/>
  <sheetViews>
    <sheetView showGridLines="0" tabSelected="1" view="pageBreakPreview" topLeftCell="A43" zoomScaleNormal="85" zoomScaleSheetLayoutView="100" workbookViewId="0">
      <selection activeCell="D69" sqref="D69:E69"/>
    </sheetView>
  </sheetViews>
  <sheetFormatPr defaultColWidth="9.109375" defaultRowHeight="18.75" customHeight="1" x14ac:dyDescent="0.25"/>
  <cols>
    <col min="1" max="1" width="69" style="5" customWidth="1"/>
    <col min="2" max="2" width="29.6640625" style="3" customWidth="1"/>
    <col min="3" max="3" width="24.109375" style="3" customWidth="1"/>
    <col min="4" max="4" width="32" style="3" customWidth="1"/>
    <col min="5" max="5" width="88.109375" style="1" customWidth="1"/>
    <col min="6" max="16384" width="9.109375" style="1"/>
  </cols>
  <sheetData>
    <row r="1" spans="1:5" ht="89.25" customHeight="1" thickBot="1" x14ac:dyDescent="0.3">
      <c r="A1" s="34" t="s">
        <v>38</v>
      </c>
      <c r="B1" s="35"/>
      <c r="C1" s="35"/>
      <c r="D1" s="35"/>
      <c r="E1" s="36"/>
    </row>
    <row r="2" spans="1:5" ht="44.25" customHeight="1" x14ac:dyDescent="0.25">
      <c r="A2" s="41" t="s">
        <v>14</v>
      </c>
      <c r="B2" s="42"/>
      <c r="C2" s="42"/>
      <c r="D2" s="42"/>
      <c r="E2" s="42"/>
    </row>
    <row r="3" spans="1:5" s="11" customFormat="1" ht="65.25" customHeight="1" x14ac:dyDescent="0.25">
      <c r="A3" s="22" t="s">
        <v>5</v>
      </c>
      <c r="B3" s="6" t="s">
        <v>2</v>
      </c>
      <c r="C3" s="6" t="s">
        <v>11</v>
      </c>
      <c r="D3" s="6" t="s">
        <v>6</v>
      </c>
      <c r="E3" s="6" t="s">
        <v>1</v>
      </c>
    </row>
    <row r="4" spans="1:5" ht="62.25" customHeight="1" x14ac:dyDescent="0.25">
      <c r="A4" s="7" t="s">
        <v>20</v>
      </c>
      <c r="B4" s="13"/>
      <c r="C4" s="8">
        <v>1</v>
      </c>
      <c r="D4" s="13">
        <f>B4*C4</f>
        <v>0</v>
      </c>
      <c r="E4" s="23" t="s">
        <v>13</v>
      </c>
    </row>
    <row r="5" spans="1:5" ht="64.5" customHeight="1" x14ac:dyDescent="0.25">
      <c r="A5" s="7" t="s">
        <v>21</v>
      </c>
      <c r="B5" s="13"/>
      <c r="C5" s="8">
        <v>18</v>
      </c>
      <c r="D5" s="13">
        <f t="shared" ref="D5:D7" si="0">B5*C5</f>
        <v>0</v>
      </c>
      <c r="E5" s="23" t="s">
        <v>13</v>
      </c>
    </row>
    <row r="6" spans="1:5" ht="45" customHeight="1" x14ac:dyDescent="0.25">
      <c r="A6" s="7" t="s">
        <v>22</v>
      </c>
      <c r="B6" s="13"/>
      <c r="C6" s="8">
        <v>1</v>
      </c>
      <c r="D6" s="13">
        <f t="shared" ref="D6" si="1">B6*C6</f>
        <v>0</v>
      </c>
      <c r="E6" s="23" t="s">
        <v>13</v>
      </c>
    </row>
    <row r="7" spans="1:5" ht="45" customHeight="1" x14ac:dyDescent="0.25">
      <c r="A7" s="7" t="s">
        <v>23</v>
      </c>
      <c r="B7" s="13"/>
      <c r="C7" s="8">
        <v>18</v>
      </c>
      <c r="D7" s="13">
        <f t="shared" si="0"/>
        <v>0</v>
      </c>
      <c r="E7" s="23" t="s">
        <v>13</v>
      </c>
    </row>
    <row r="8" spans="1:5" ht="36" customHeight="1" x14ac:dyDescent="0.25">
      <c r="A8" s="27" t="s">
        <v>9</v>
      </c>
      <c r="B8" s="15"/>
      <c r="C8" s="16"/>
      <c r="D8" s="15">
        <f>SUM(D4:D7)</f>
        <v>0</v>
      </c>
      <c r="E8" s="17"/>
    </row>
    <row r="9" spans="1:5" ht="38.25" customHeight="1" x14ac:dyDescent="0.25">
      <c r="A9" s="46"/>
      <c r="B9" s="46"/>
      <c r="C9" s="46"/>
      <c r="D9" s="46"/>
      <c r="E9" s="47"/>
    </row>
    <row r="10" spans="1:5" s="11" customFormat="1" ht="75" customHeight="1" x14ac:dyDescent="0.25">
      <c r="A10" s="22" t="s">
        <v>10</v>
      </c>
      <c r="B10" s="6" t="s">
        <v>2</v>
      </c>
      <c r="C10" s="6" t="s">
        <v>12</v>
      </c>
      <c r="D10" s="6" t="s">
        <v>6</v>
      </c>
      <c r="E10" s="6" t="s">
        <v>1</v>
      </c>
    </row>
    <row r="11" spans="1:5" ht="57.6" customHeight="1" x14ac:dyDescent="0.25">
      <c r="A11" s="21" t="s">
        <v>24</v>
      </c>
      <c r="B11" s="19" t="s">
        <v>25</v>
      </c>
      <c r="C11" s="19" t="s">
        <v>26</v>
      </c>
      <c r="D11" s="19">
        <v>2</v>
      </c>
      <c r="E11" s="20"/>
    </row>
    <row r="12" spans="1:5" ht="28.5" customHeight="1" x14ac:dyDescent="0.25">
      <c r="A12" s="39" t="s">
        <v>44</v>
      </c>
      <c r="B12" s="39"/>
      <c r="C12" s="39"/>
      <c r="D12" s="39"/>
      <c r="E12" s="40"/>
    </row>
    <row r="13" spans="1:5" ht="37.950000000000003" customHeight="1" x14ac:dyDescent="0.25">
      <c r="A13" s="7" t="s">
        <v>17</v>
      </c>
      <c r="B13" s="13"/>
      <c r="C13" s="8">
        <v>19</v>
      </c>
      <c r="D13" s="13">
        <f>B13*C13*$D$11</f>
        <v>0</v>
      </c>
      <c r="E13" s="2"/>
    </row>
    <row r="14" spans="1:5" ht="37.950000000000003" customHeight="1" x14ac:dyDescent="0.25">
      <c r="A14" s="7" t="s">
        <v>30</v>
      </c>
      <c r="B14" s="13"/>
      <c r="C14" s="8">
        <v>1</v>
      </c>
      <c r="D14" s="13">
        <f>B14*C14</f>
        <v>0</v>
      </c>
      <c r="E14" s="43" t="s">
        <v>18</v>
      </c>
    </row>
    <row r="15" spans="1:5" ht="37.950000000000003" customHeight="1" x14ac:dyDescent="0.25">
      <c r="A15" s="7" t="s">
        <v>31</v>
      </c>
      <c r="B15" s="13"/>
      <c r="C15" s="8">
        <v>60</v>
      </c>
      <c r="D15" s="13">
        <f t="shared" ref="D15:D16" si="2">B15*C15</f>
        <v>0</v>
      </c>
      <c r="E15" s="44"/>
    </row>
    <row r="16" spans="1:5" ht="37.950000000000003" customHeight="1" x14ac:dyDescent="0.25">
      <c r="A16" s="7" t="s">
        <v>32</v>
      </c>
      <c r="B16" s="13"/>
      <c r="C16" s="8">
        <v>40</v>
      </c>
      <c r="D16" s="13">
        <f t="shared" si="2"/>
        <v>0</v>
      </c>
      <c r="E16" s="45"/>
    </row>
    <row r="17" spans="1:5" s="11" customFormat="1" ht="30" customHeight="1" x14ac:dyDescent="0.25">
      <c r="A17" s="27" t="s">
        <v>9</v>
      </c>
      <c r="B17" s="15"/>
      <c r="C17" s="16"/>
      <c r="D17" s="15">
        <f>SUM(D13:D16)</f>
        <v>0</v>
      </c>
      <c r="E17" s="17"/>
    </row>
    <row r="18" spans="1:5" ht="28.5" customHeight="1" x14ac:dyDescent="0.25">
      <c r="A18" s="39" t="s">
        <v>27</v>
      </c>
      <c r="B18" s="39"/>
      <c r="C18" s="39"/>
      <c r="D18" s="39"/>
      <c r="E18" s="40"/>
    </row>
    <row r="19" spans="1:5" ht="37.950000000000003" customHeight="1" x14ac:dyDescent="0.25">
      <c r="A19" s="7" t="s">
        <v>17</v>
      </c>
      <c r="B19" s="13"/>
      <c r="C19" s="8">
        <v>18</v>
      </c>
      <c r="D19" s="13">
        <f>B19*C19*$D$11</f>
        <v>0</v>
      </c>
      <c r="E19" s="2"/>
    </row>
    <row r="20" spans="1:5" ht="37.950000000000003" customHeight="1" x14ac:dyDescent="0.25">
      <c r="A20" s="7" t="s">
        <v>30</v>
      </c>
      <c r="B20" s="13"/>
      <c r="C20" s="8">
        <v>1</v>
      </c>
      <c r="D20" s="13">
        <f>B20*C20</f>
        <v>0</v>
      </c>
      <c r="E20" s="43" t="s">
        <v>18</v>
      </c>
    </row>
    <row r="21" spans="1:5" ht="37.950000000000003" customHeight="1" x14ac:dyDescent="0.25">
      <c r="A21" s="7" t="s">
        <v>31</v>
      </c>
      <c r="B21" s="13"/>
      <c r="C21" s="8">
        <v>60</v>
      </c>
      <c r="D21" s="13">
        <f t="shared" ref="D21:D22" si="3">B21*C21</f>
        <v>0</v>
      </c>
      <c r="E21" s="44"/>
    </row>
    <row r="22" spans="1:5" ht="37.950000000000003" customHeight="1" x14ac:dyDescent="0.25">
      <c r="A22" s="7" t="s">
        <v>32</v>
      </c>
      <c r="B22" s="13"/>
      <c r="C22" s="8">
        <v>40</v>
      </c>
      <c r="D22" s="13">
        <f t="shared" si="3"/>
        <v>0</v>
      </c>
      <c r="E22" s="45"/>
    </row>
    <row r="23" spans="1:5" s="11" customFormat="1" ht="30" customHeight="1" x14ac:dyDescent="0.25">
      <c r="A23" s="27" t="s">
        <v>9</v>
      </c>
      <c r="B23" s="15"/>
      <c r="C23" s="16"/>
      <c r="D23" s="15">
        <f>SUM(D19:D22)</f>
        <v>0</v>
      </c>
      <c r="E23" s="17"/>
    </row>
    <row r="24" spans="1:5" ht="34.5" customHeight="1" x14ac:dyDescent="0.25">
      <c r="A24" s="39" t="s">
        <v>28</v>
      </c>
      <c r="B24" s="39"/>
      <c r="C24" s="39"/>
      <c r="D24" s="39"/>
      <c r="E24" s="40"/>
    </row>
    <row r="25" spans="1:5" ht="37.950000000000003" customHeight="1" x14ac:dyDescent="0.25">
      <c r="A25" s="7" t="s">
        <v>17</v>
      </c>
      <c r="B25" s="13"/>
      <c r="C25" s="8">
        <v>19</v>
      </c>
      <c r="D25" s="13">
        <f>B25*C25*$D$11</f>
        <v>0</v>
      </c>
      <c r="E25" s="2"/>
    </row>
    <row r="26" spans="1:5" ht="37.950000000000003" customHeight="1" x14ac:dyDescent="0.25">
      <c r="A26" s="7" t="s">
        <v>30</v>
      </c>
      <c r="B26" s="13"/>
      <c r="C26" s="8">
        <v>1</v>
      </c>
      <c r="D26" s="13">
        <f>B26*C26</f>
        <v>0</v>
      </c>
      <c r="E26" s="43" t="s">
        <v>18</v>
      </c>
    </row>
    <row r="27" spans="1:5" ht="37.950000000000003" customHeight="1" x14ac:dyDescent="0.25">
      <c r="A27" s="7" t="s">
        <v>31</v>
      </c>
      <c r="B27" s="13"/>
      <c r="C27" s="8">
        <v>60</v>
      </c>
      <c r="D27" s="13">
        <f t="shared" ref="D27:D28" si="4">B27*C27</f>
        <v>0</v>
      </c>
      <c r="E27" s="44"/>
    </row>
    <row r="28" spans="1:5" ht="37.950000000000003" customHeight="1" x14ac:dyDescent="0.25">
      <c r="A28" s="7" t="s">
        <v>32</v>
      </c>
      <c r="B28" s="13"/>
      <c r="C28" s="8">
        <v>40</v>
      </c>
      <c r="D28" s="13">
        <f t="shared" si="4"/>
        <v>0</v>
      </c>
      <c r="E28" s="45"/>
    </row>
    <row r="29" spans="1:5" s="11" customFormat="1" ht="30" customHeight="1" x14ac:dyDescent="0.25">
      <c r="A29" s="27" t="s">
        <v>9</v>
      </c>
      <c r="B29" s="15"/>
      <c r="C29" s="16"/>
      <c r="D29" s="15">
        <f>SUM(D25:D28)</f>
        <v>0</v>
      </c>
      <c r="E29" s="17"/>
    </row>
    <row r="30" spans="1:5" ht="34.5" customHeight="1" x14ac:dyDescent="0.25">
      <c r="A30" s="39" t="s">
        <v>3</v>
      </c>
      <c r="B30" s="39"/>
      <c r="C30" s="39"/>
      <c r="D30" s="39"/>
      <c r="E30" s="40"/>
    </row>
    <row r="31" spans="1:5" ht="37.950000000000003" customHeight="1" x14ac:dyDescent="0.25">
      <c r="A31" s="7" t="s">
        <v>17</v>
      </c>
      <c r="B31" s="13"/>
      <c r="C31" s="8">
        <v>19</v>
      </c>
      <c r="D31" s="13">
        <f>B31*C31*$D$11</f>
        <v>0</v>
      </c>
      <c r="E31" s="2"/>
    </row>
    <row r="32" spans="1:5" ht="37.950000000000003" customHeight="1" x14ac:dyDescent="0.25">
      <c r="A32" s="7" t="s">
        <v>30</v>
      </c>
      <c r="B32" s="13"/>
      <c r="C32" s="8">
        <v>1</v>
      </c>
      <c r="D32" s="13">
        <f>B32*C32</f>
        <v>0</v>
      </c>
      <c r="E32" s="43" t="s">
        <v>18</v>
      </c>
    </row>
    <row r="33" spans="1:5" ht="37.950000000000003" customHeight="1" x14ac:dyDescent="0.25">
      <c r="A33" s="7" t="s">
        <v>31</v>
      </c>
      <c r="B33" s="13"/>
      <c r="C33" s="8">
        <v>60</v>
      </c>
      <c r="D33" s="13">
        <f t="shared" ref="D33:D34" si="5">B33*C33</f>
        <v>0</v>
      </c>
      <c r="E33" s="44"/>
    </row>
    <row r="34" spans="1:5" ht="37.950000000000003" customHeight="1" x14ac:dyDescent="0.25">
      <c r="A34" s="7" t="s">
        <v>32</v>
      </c>
      <c r="B34" s="13"/>
      <c r="C34" s="8">
        <v>40</v>
      </c>
      <c r="D34" s="13">
        <f t="shared" si="5"/>
        <v>0</v>
      </c>
      <c r="E34" s="45"/>
    </row>
    <row r="35" spans="1:5" s="11" customFormat="1" ht="30" customHeight="1" x14ac:dyDescent="0.25">
      <c r="A35" s="27" t="s">
        <v>9</v>
      </c>
      <c r="B35" s="15"/>
      <c r="C35" s="16"/>
      <c r="D35" s="15">
        <f>SUM(D31:D34)</f>
        <v>0</v>
      </c>
      <c r="E35" s="17"/>
    </row>
    <row r="36" spans="1:5" s="11" customFormat="1" ht="75" customHeight="1" x14ac:dyDescent="0.25">
      <c r="A36" s="22" t="s">
        <v>10</v>
      </c>
      <c r="B36" s="14" t="s">
        <v>2</v>
      </c>
      <c r="C36" s="14" t="s">
        <v>12</v>
      </c>
      <c r="D36" s="18" t="s">
        <v>6</v>
      </c>
      <c r="E36" s="14" t="s">
        <v>1</v>
      </c>
    </row>
    <row r="37" spans="1:5" s="11" customFormat="1" ht="57.6" customHeight="1" x14ac:dyDescent="0.25">
      <c r="A37" s="21" t="s">
        <v>29</v>
      </c>
      <c r="B37" s="19" t="s">
        <v>33</v>
      </c>
      <c r="C37" s="19" t="s">
        <v>34</v>
      </c>
      <c r="D37" s="19">
        <v>3</v>
      </c>
      <c r="E37" s="20"/>
    </row>
    <row r="38" spans="1:5" ht="28.5" customHeight="1" x14ac:dyDescent="0.25">
      <c r="A38" s="39" t="s">
        <v>36</v>
      </c>
      <c r="B38" s="39"/>
      <c r="C38" s="39"/>
      <c r="D38" s="39"/>
      <c r="E38" s="40"/>
    </row>
    <row r="39" spans="1:5" ht="37.950000000000003" customHeight="1" x14ac:dyDescent="0.25">
      <c r="A39" s="7" t="s">
        <v>17</v>
      </c>
      <c r="B39" s="13"/>
      <c r="C39" s="8">
        <v>19</v>
      </c>
      <c r="D39" s="13">
        <f>B39*C39*$D$37</f>
        <v>0</v>
      </c>
      <c r="E39" s="2"/>
    </row>
    <row r="40" spans="1:5" ht="37.950000000000003" customHeight="1" x14ac:dyDescent="0.25">
      <c r="A40" s="7" t="s">
        <v>35</v>
      </c>
      <c r="B40" s="13"/>
      <c r="C40" s="8">
        <v>1</v>
      </c>
      <c r="D40" s="13">
        <f>B40*C40</f>
        <v>0</v>
      </c>
      <c r="E40" s="43" t="s">
        <v>18</v>
      </c>
    </row>
    <row r="41" spans="1:5" ht="37.950000000000003" customHeight="1" x14ac:dyDescent="0.25">
      <c r="A41" s="7" t="s">
        <v>31</v>
      </c>
      <c r="B41" s="13"/>
      <c r="C41" s="8">
        <v>60</v>
      </c>
      <c r="D41" s="13">
        <f t="shared" ref="D41:D42" si="6">B41*C41</f>
        <v>0</v>
      </c>
      <c r="E41" s="44"/>
    </row>
    <row r="42" spans="1:5" ht="37.950000000000003" customHeight="1" x14ac:dyDescent="0.25">
      <c r="A42" s="7" t="s">
        <v>32</v>
      </c>
      <c r="B42" s="13"/>
      <c r="C42" s="8">
        <v>40</v>
      </c>
      <c r="D42" s="13">
        <f t="shared" si="6"/>
        <v>0</v>
      </c>
      <c r="E42" s="45"/>
    </row>
    <row r="43" spans="1:5" s="11" customFormat="1" ht="30" customHeight="1" x14ac:dyDescent="0.25">
      <c r="A43" s="27" t="s">
        <v>9</v>
      </c>
      <c r="B43" s="15"/>
      <c r="C43" s="16"/>
      <c r="D43" s="15">
        <f>SUM(D39:D42)</f>
        <v>0</v>
      </c>
      <c r="E43" s="17"/>
    </row>
    <row r="44" spans="1:5" ht="28.5" customHeight="1" x14ac:dyDescent="0.25">
      <c r="A44" s="39" t="s">
        <v>45</v>
      </c>
      <c r="B44" s="39"/>
      <c r="C44" s="39"/>
      <c r="D44" s="39"/>
      <c r="E44" s="40"/>
    </row>
    <row r="45" spans="1:5" ht="37.950000000000003" customHeight="1" x14ac:dyDescent="0.25">
      <c r="A45" s="7" t="s">
        <v>17</v>
      </c>
      <c r="B45" s="13"/>
      <c r="C45" s="8">
        <v>19</v>
      </c>
      <c r="D45" s="13">
        <f>B45*C45*$D$37</f>
        <v>0</v>
      </c>
      <c r="E45" s="2"/>
    </row>
    <row r="46" spans="1:5" ht="37.950000000000003" customHeight="1" x14ac:dyDescent="0.25">
      <c r="A46" s="7" t="s">
        <v>35</v>
      </c>
      <c r="B46" s="13"/>
      <c r="C46" s="8">
        <v>1</v>
      </c>
      <c r="D46" s="13">
        <f>B46*C46</f>
        <v>0</v>
      </c>
      <c r="E46" s="43" t="s">
        <v>18</v>
      </c>
    </row>
    <row r="47" spans="1:5" ht="37.950000000000003" customHeight="1" x14ac:dyDescent="0.25">
      <c r="A47" s="7" t="s">
        <v>31</v>
      </c>
      <c r="B47" s="13"/>
      <c r="C47" s="8">
        <v>60</v>
      </c>
      <c r="D47" s="13">
        <f t="shared" ref="D47:D48" si="7">B47*C47</f>
        <v>0</v>
      </c>
      <c r="E47" s="44"/>
    </row>
    <row r="48" spans="1:5" ht="37.950000000000003" customHeight="1" x14ac:dyDescent="0.25">
      <c r="A48" s="7" t="s">
        <v>32</v>
      </c>
      <c r="B48" s="13"/>
      <c r="C48" s="8">
        <v>40</v>
      </c>
      <c r="D48" s="13">
        <f t="shared" si="7"/>
        <v>0</v>
      </c>
      <c r="E48" s="45"/>
    </row>
    <row r="49" spans="1:5" s="11" customFormat="1" ht="30" customHeight="1" x14ac:dyDescent="0.25">
      <c r="A49" s="27" t="s">
        <v>9</v>
      </c>
      <c r="B49" s="15"/>
      <c r="C49" s="16"/>
      <c r="D49" s="15">
        <f>SUM(D45:D48)</f>
        <v>0</v>
      </c>
      <c r="E49" s="17"/>
    </row>
    <row r="50" spans="1:5" ht="28.5" customHeight="1" x14ac:dyDescent="0.25">
      <c r="A50" s="39" t="s">
        <v>46</v>
      </c>
      <c r="B50" s="39"/>
      <c r="C50" s="39"/>
      <c r="D50" s="39"/>
      <c r="E50" s="40"/>
    </row>
    <row r="51" spans="1:5" ht="37.950000000000003" customHeight="1" x14ac:dyDescent="0.25">
      <c r="A51" s="7" t="s">
        <v>17</v>
      </c>
      <c r="B51" s="13"/>
      <c r="C51" s="8">
        <v>19</v>
      </c>
      <c r="D51" s="13">
        <f>B51*C51*$D$37</f>
        <v>0</v>
      </c>
      <c r="E51" s="2"/>
    </row>
    <row r="52" spans="1:5" ht="37.950000000000003" customHeight="1" x14ac:dyDescent="0.25">
      <c r="A52" s="7" t="s">
        <v>35</v>
      </c>
      <c r="B52" s="13"/>
      <c r="C52" s="8">
        <v>1</v>
      </c>
      <c r="D52" s="13">
        <f>B52*C52</f>
        <v>0</v>
      </c>
      <c r="E52" s="43" t="s">
        <v>18</v>
      </c>
    </row>
    <row r="53" spans="1:5" ht="37.950000000000003" customHeight="1" x14ac:dyDescent="0.25">
      <c r="A53" s="7" t="s">
        <v>31</v>
      </c>
      <c r="B53" s="13"/>
      <c r="C53" s="8">
        <v>60</v>
      </c>
      <c r="D53" s="13">
        <f t="shared" ref="D53:D54" si="8">B53*C53</f>
        <v>0</v>
      </c>
      <c r="E53" s="44"/>
    </row>
    <row r="54" spans="1:5" ht="37.950000000000003" customHeight="1" x14ac:dyDescent="0.25">
      <c r="A54" s="7" t="s">
        <v>32</v>
      </c>
      <c r="B54" s="13"/>
      <c r="C54" s="8">
        <v>40</v>
      </c>
      <c r="D54" s="13">
        <f t="shared" si="8"/>
        <v>0</v>
      </c>
      <c r="E54" s="45"/>
    </row>
    <row r="55" spans="1:5" s="11" customFormat="1" ht="30" customHeight="1" x14ac:dyDescent="0.25">
      <c r="A55" s="27" t="s">
        <v>9</v>
      </c>
      <c r="B55" s="15"/>
      <c r="C55" s="16"/>
      <c r="D55" s="15">
        <f>SUM(D51:D54)</f>
        <v>0</v>
      </c>
      <c r="E55" s="17"/>
    </row>
    <row r="56" spans="1:5" ht="34.200000000000003" customHeight="1" x14ac:dyDescent="0.25">
      <c r="A56" s="39" t="s">
        <v>3</v>
      </c>
      <c r="B56" s="39"/>
      <c r="C56" s="39"/>
      <c r="D56" s="39"/>
      <c r="E56" s="40"/>
    </row>
    <row r="57" spans="1:5" ht="37.950000000000003" customHeight="1" x14ac:dyDescent="0.25">
      <c r="A57" s="7" t="s">
        <v>17</v>
      </c>
      <c r="B57" s="13"/>
      <c r="C57" s="8">
        <v>19</v>
      </c>
      <c r="D57" s="13">
        <f>B57*C57*$D$37</f>
        <v>0</v>
      </c>
      <c r="E57" s="2"/>
    </row>
    <row r="58" spans="1:5" ht="37.950000000000003" customHeight="1" x14ac:dyDescent="0.25">
      <c r="A58" s="7" t="s">
        <v>35</v>
      </c>
      <c r="B58" s="13"/>
      <c r="C58" s="8">
        <v>1</v>
      </c>
      <c r="D58" s="13">
        <f>B58*C58</f>
        <v>0</v>
      </c>
      <c r="E58" s="43" t="s">
        <v>18</v>
      </c>
    </row>
    <row r="59" spans="1:5" ht="37.950000000000003" customHeight="1" x14ac:dyDescent="0.25">
      <c r="A59" s="7" t="s">
        <v>31</v>
      </c>
      <c r="B59" s="13"/>
      <c r="C59" s="8">
        <v>60</v>
      </c>
      <c r="D59" s="13">
        <f t="shared" ref="D59:D60" si="9">B59*C59</f>
        <v>0</v>
      </c>
      <c r="E59" s="44"/>
    </row>
    <row r="60" spans="1:5" ht="37.950000000000003" customHeight="1" x14ac:dyDescent="0.25">
      <c r="A60" s="7" t="s">
        <v>32</v>
      </c>
      <c r="B60" s="13"/>
      <c r="C60" s="8">
        <v>40</v>
      </c>
      <c r="D60" s="13">
        <f t="shared" si="9"/>
        <v>0</v>
      </c>
      <c r="E60" s="45"/>
    </row>
    <row r="61" spans="1:5" s="11" customFormat="1" ht="30" customHeight="1" x14ac:dyDescent="0.25">
      <c r="A61" s="27" t="s">
        <v>9</v>
      </c>
      <c r="B61" s="15"/>
      <c r="C61" s="16"/>
      <c r="D61" s="15">
        <f>SUM(D57:D60)</f>
        <v>0</v>
      </c>
      <c r="E61" s="17"/>
    </row>
    <row r="62" spans="1:5" ht="38.25" customHeight="1" x14ac:dyDescent="0.25">
      <c r="A62" s="48"/>
      <c r="B62" s="49"/>
      <c r="C62" s="49"/>
      <c r="D62" s="49"/>
      <c r="E62" s="50"/>
    </row>
    <row r="63" spans="1:5" s="11" customFormat="1" ht="65.25" customHeight="1" x14ac:dyDescent="0.25">
      <c r="A63" s="22" t="s">
        <v>0</v>
      </c>
      <c r="B63" s="26" t="s">
        <v>15</v>
      </c>
      <c r="C63" s="6" t="s">
        <v>7</v>
      </c>
      <c r="D63" s="37" t="s">
        <v>1</v>
      </c>
      <c r="E63" s="37"/>
    </row>
    <row r="64" spans="1:5" ht="39" customHeight="1" x14ac:dyDescent="0.25">
      <c r="A64" s="28" t="s">
        <v>24</v>
      </c>
      <c r="B64" s="10"/>
      <c r="C64" s="4"/>
      <c r="D64" s="38" t="s">
        <v>4</v>
      </c>
      <c r="E64" s="38"/>
    </row>
    <row r="65" spans="1:5" ht="87" customHeight="1" x14ac:dyDescent="0.25">
      <c r="A65" s="9" t="s">
        <v>40</v>
      </c>
      <c r="B65" s="25">
        <v>44703</v>
      </c>
      <c r="C65" s="13"/>
      <c r="D65" s="30"/>
      <c r="E65" s="31"/>
    </row>
    <row r="66" spans="1:5" ht="57.75" customHeight="1" x14ac:dyDescent="0.25">
      <c r="A66" s="29" t="s">
        <v>16</v>
      </c>
      <c r="B66" s="24" t="s">
        <v>39</v>
      </c>
      <c r="C66" s="13"/>
      <c r="D66" s="33"/>
      <c r="E66" s="33"/>
    </row>
    <row r="67" spans="1:5" ht="77.25" customHeight="1" x14ac:dyDescent="0.25">
      <c r="A67" s="9" t="s">
        <v>19</v>
      </c>
      <c r="B67" s="25">
        <v>44705</v>
      </c>
      <c r="C67" s="13"/>
      <c r="D67" s="33"/>
      <c r="E67" s="33"/>
    </row>
    <row r="68" spans="1:5" ht="39" customHeight="1" x14ac:dyDescent="0.25">
      <c r="A68" s="28" t="s">
        <v>37</v>
      </c>
      <c r="B68" s="12"/>
      <c r="C68" s="12"/>
      <c r="D68" s="38" t="s">
        <v>4</v>
      </c>
      <c r="E68" s="38"/>
    </row>
    <row r="69" spans="1:5" ht="76.5" customHeight="1" x14ac:dyDescent="0.25">
      <c r="A69" s="9" t="s">
        <v>41</v>
      </c>
      <c r="B69" s="25">
        <v>44705</v>
      </c>
      <c r="C69" s="13"/>
      <c r="D69" s="33"/>
      <c r="E69" s="33"/>
    </row>
    <row r="70" spans="1:5" ht="52.5" customHeight="1" x14ac:dyDescent="0.25">
      <c r="A70" s="29" t="s">
        <v>16</v>
      </c>
      <c r="B70" s="24" t="s">
        <v>43</v>
      </c>
      <c r="C70" s="13"/>
      <c r="D70" s="33"/>
      <c r="E70" s="33"/>
    </row>
    <row r="71" spans="1:5" ht="52.5" customHeight="1" x14ac:dyDescent="0.25">
      <c r="A71" s="9" t="s">
        <v>19</v>
      </c>
      <c r="B71" s="25">
        <v>44707</v>
      </c>
      <c r="C71" s="13"/>
      <c r="D71" s="30"/>
      <c r="E71" s="31"/>
    </row>
    <row r="72" spans="1:5" ht="63.75" customHeight="1" x14ac:dyDescent="0.25">
      <c r="A72" s="9" t="s">
        <v>42</v>
      </c>
      <c r="B72" s="25">
        <v>44708</v>
      </c>
      <c r="C72" s="13"/>
      <c r="D72" s="33"/>
      <c r="E72" s="33"/>
    </row>
    <row r="73" spans="1:5" ht="38.25" customHeight="1" x14ac:dyDescent="0.25">
      <c r="A73" s="27" t="s">
        <v>9</v>
      </c>
      <c r="B73" s="15"/>
      <c r="C73" s="15">
        <f>SUM(C65:C72)</f>
        <v>0</v>
      </c>
      <c r="D73" s="15"/>
      <c r="E73" s="17"/>
    </row>
    <row r="74" spans="1:5" ht="38.25" customHeight="1" x14ac:dyDescent="0.25">
      <c r="A74" s="27"/>
      <c r="B74" s="15"/>
      <c r="C74" s="15"/>
      <c r="D74" s="15"/>
      <c r="E74" s="17"/>
    </row>
    <row r="75" spans="1:5" ht="255" customHeight="1" x14ac:dyDescent="0.25">
      <c r="A75" s="32" t="s">
        <v>8</v>
      </c>
      <c r="B75" s="32"/>
      <c r="C75" s="32"/>
      <c r="D75" s="32"/>
      <c r="E75" s="32"/>
    </row>
    <row r="76" spans="1:5" ht="18.75" customHeight="1" x14ac:dyDescent="0.25">
      <c r="A76" s="32"/>
      <c r="B76" s="32"/>
      <c r="C76" s="32"/>
      <c r="D76" s="32"/>
      <c r="E76" s="32"/>
    </row>
    <row r="77" spans="1:5" ht="90" customHeight="1" x14ac:dyDescent="0.25">
      <c r="A77" s="32"/>
      <c r="B77" s="32"/>
      <c r="C77" s="32"/>
      <c r="D77" s="32"/>
      <c r="E77" s="32"/>
    </row>
  </sheetData>
  <mergeCells count="31">
    <mergeCell ref="A9:E9"/>
    <mergeCell ref="A62:E62"/>
    <mergeCell ref="E46:E48"/>
    <mergeCell ref="A50:E50"/>
    <mergeCell ref="E52:E54"/>
    <mergeCell ref="A56:E56"/>
    <mergeCell ref="E58:E60"/>
    <mergeCell ref="E32:E34"/>
    <mergeCell ref="A24:E24"/>
    <mergeCell ref="E26:E28"/>
    <mergeCell ref="A1:E1"/>
    <mergeCell ref="D63:E63"/>
    <mergeCell ref="D68:E68"/>
    <mergeCell ref="D64:E64"/>
    <mergeCell ref="A18:E18"/>
    <mergeCell ref="A12:E12"/>
    <mergeCell ref="A30:E30"/>
    <mergeCell ref="A2:E2"/>
    <mergeCell ref="E14:E16"/>
    <mergeCell ref="E20:E22"/>
    <mergeCell ref="D66:E66"/>
    <mergeCell ref="D67:E67"/>
    <mergeCell ref="D65:E65"/>
    <mergeCell ref="A38:E38"/>
    <mergeCell ref="E40:E42"/>
    <mergeCell ref="A44:E44"/>
    <mergeCell ref="D71:E71"/>
    <mergeCell ref="A75:E77"/>
    <mergeCell ref="D69:E69"/>
    <mergeCell ref="D72:E72"/>
    <mergeCell ref="D70:E70"/>
  </mergeCells>
  <printOptions horizontalCentered="1"/>
  <pageMargins left="0" right="0" top="0" bottom="0" header="0.51181102362204722" footer="0.51181102362204722"/>
  <pageSetup paperSize="9" scale="32" fitToHeight="10" orientation="portrait" r:id="rId1"/>
  <headerFooter alignWithMargins="0"/>
  <rowBreaks count="1" manualBreakCount="1">
    <brk id="62"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TET - STH Hizmet Kalemleri</vt:lpstr>
      <vt:lpstr>'TET - STH Hizmet Kalemleri'!Yazdırma_Alanı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dkib</dc:creator>
  <cp:lastModifiedBy>Nadin SERTÇE</cp:lastModifiedBy>
  <cp:lastPrinted>2022-01-20T12:23:44Z</cp:lastPrinted>
  <dcterms:created xsi:type="dcterms:W3CDTF">2009-02-03T11:35:53Z</dcterms:created>
  <dcterms:modified xsi:type="dcterms:W3CDTF">2022-02-06T20:09:21Z</dcterms:modified>
</cp:coreProperties>
</file>