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24226"/>
  <mc:AlternateContent xmlns:mc="http://schemas.openxmlformats.org/markup-compatibility/2006">
    <mc:Choice Requires="x15">
      <x15ac:absPath xmlns:x15ac="http://schemas.microsoft.com/office/spreadsheetml/2010/11/ac" url="\\Netappnas3\dosya_tet\HEDEF PAZAR AKTIVITELERI\Sektörel Ticaret Heyetleri\2022\004_Kosta Rika-Guatemala (Ali-Kubilay)\03_Satın Alma\İhale Çağrısı\"/>
    </mc:Choice>
  </mc:AlternateContent>
  <xr:revisionPtr revIDLastSave="0" documentId="13_ncr:1_{2985F603-9870-4373-9B2F-D4D7BEBE2705}" xr6:coauthVersionLast="36" xr6:coauthVersionMax="36" xr10:uidLastSave="{00000000-0000-0000-0000-000000000000}"/>
  <bookViews>
    <workbookView xWindow="0" yWindow="0" windowWidth="28800" windowHeight="12450" xr2:uid="{00000000-000D-0000-FFFF-FFFF00000000}"/>
  </bookViews>
  <sheets>
    <sheet name="TET - STH Hizmet Kalemleri" sheetId="4" r:id="rId1"/>
  </sheets>
  <definedNames>
    <definedName name="_xlnm.Print_Area" localSheetId="0">'TET - STH Hizmet Kalemleri'!$A$1:$E$78</definedName>
  </definedNames>
  <calcPr calcId="191029"/>
</workbook>
</file>

<file path=xl/calcChain.xml><?xml version="1.0" encoding="utf-8"?>
<calcChain xmlns="http://schemas.openxmlformats.org/spreadsheetml/2006/main">
  <c r="C73" i="4" l="1"/>
  <c r="D52" i="4" l="1"/>
  <c r="D51" i="4"/>
  <c r="D45" i="4"/>
  <c r="D44" i="4"/>
  <c r="D38" i="4"/>
  <c r="D37" i="4"/>
  <c r="D29" i="4"/>
  <c r="D28" i="4"/>
  <c r="D22" i="4"/>
  <c r="D21" i="4"/>
  <c r="D15" i="4"/>
  <c r="D55" i="4" l="1"/>
  <c r="D56" i="4" s="1"/>
  <c r="D54" i="4"/>
  <c r="D53" i="4"/>
  <c r="D48" i="4"/>
  <c r="D47" i="4"/>
  <c r="D46" i="4"/>
  <c r="D41" i="4"/>
  <c r="D40" i="4"/>
  <c r="D39" i="4"/>
  <c r="D8" i="4"/>
  <c r="D7" i="4"/>
  <c r="D6" i="4"/>
  <c r="D49" i="4" l="1"/>
  <c r="D42" i="4"/>
  <c r="D5" i="4"/>
  <c r="D4" i="4"/>
  <c r="D9" i="4" l="1"/>
  <c r="C65" i="4"/>
  <c r="D32" i="4" l="1"/>
  <c r="D31" i="4"/>
  <c r="D30" i="4"/>
  <c r="D25" i="4"/>
  <c r="D24" i="4"/>
  <c r="D23" i="4"/>
  <c r="D14" i="4"/>
  <c r="D17" i="4" l="1"/>
  <c r="D18" i="4"/>
  <c r="D16" i="4"/>
  <c r="D19" i="4" l="1"/>
  <c r="D33" i="4"/>
  <c r="D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A2" authorId="0" shapeId="0" xr:uid="{00000000-0006-0000-0000-000001000000}">
      <text>
        <r>
          <rPr>
            <b/>
            <sz val="14"/>
            <color indexed="81"/>
            <rFont val="Times New Roman"/>
            <family val="1"/>
            <charset val="162"/>
          </rPr>
          <t>FİRMA UNVANINIZI GİRMEYİ UNUTMAYINIZ</t>
        </r>
      </text>
    </comment>
    <comment ref="D12" authorId="0" shapeId="0" xr:uid="{00000000-0006-0000-0000-000002000000}">
      <text>
        <r>
          <rPr>
            <b/>
            <sz val="12"/>
            <color indexed="81"/>
            <rFont val="Times New Roman"/>
            <family val="1"/>
            <charset val="162"/>
          </rPr>
          <t>GECE SAYISI"</t>
        </r>
      </text>
    </comment>
    <comment ref="D35" authorId="0" shapeId="0" xr:uid="{8496A91F-4CF8-4747-BDA1-52ED36EBA651}">
      <text>
        <r>
          <rPr>
            <b/>
            <sz val="12"/>
            <color indexed="81"/>
            <rFont val="Times New Roman"/>
            <family val="1"/>
            <charset val="162"/>
          </rPr>
          <t>GECE SAYISI"</t>
        </r>
      </text>
    </comment>
  </commentList>
</comments>
</file>

<file path=xl/sharedStrings.xml><?xml version="1.0" encoding="utf-8"?>
<sst xmlns="http://schemas.openxmlformats.org/spreadsheetml/2006/main" count="109" uniqueCount="48">
  <si>
    <t>TRANSFER VE ARAÇ FİYATLARI</t>
  </si>
  <si>
    <t>Açıklama</t>
  </si>
  <si>
    <t>Fiyat Teklifi (USD) 
(KDV, Hizmet Bedeli vb. Dahil Kişi Başı Tutar)</t>
  </si>
  <si>
    <t>(Günlük çalışma saatleri, araç marka, modeli ve ekstra saat kullanım ücreti belirtilmelidir)</t>
  </si>
  <si>
    <t>Fiyat Teklifi (USD) 
(KDV, Hizmet Bedeli vb. Dahil Toplam Tutar)</t>
  </si>
  <si>
    <t>Fiyat Teklifi (USD) 
(Şoför ve Benzin Kullanımı Dahil Günlük Fiyat)</t>
  </si>
  <si>
    <t>TOPLAM</t>
  </si>
  <si>
    <r>
      <t xml:space="preserve">KONAKLAMA VE TOPLANTI ORGANİZASYONU 
</t>
    </r>
    <r>
      <rPr>
        <sz val="14"/>
        <rFont val="Cambria"/>
        <family val="1"/>
        <charset val="162"/>
        <scheme val="major"/>
      </rPr>
      <t>(oteller tercih ettiğimiz öncelik sırasına göre sıralanmıştır.)</t>
    </r>
  </si>
  <si>
    <t>Kişi / Adet Sayısı 
(yaklaşık sayıdır, değişebilir)</t>
  </si>
  <si>
    <t xml:space="preserve">TEKLİFİ VEREN FİRMA UNVANI: </t>
  </si>
  <si>
    <t>Tarih</t>
  </si>
  <si>
    <r>
      <t xml:space="preserve">Tüm Gün Şoförlü Araç Kiralama 
</t>
    </r>
    <r>
      <rPr>
        <i/>
        <sz val="12"/>
        <rFont val="Cambria"/>
        <family val="1"/>
        <charset val="162"/>
        <scheme val="major"/>
      </rPr>
      <t>(09:00-17:00 saatleri arasında tüm gruba yetebilecek Otobüs) (Şoför ve benzin kullanımı dahil, Günlük çalışma saatleri, araç marka, modeli ve ekstra saat kullanım ücreti belirtilmelidir)</t>
    </r>
  </si>
  <si>
    <t xml:space="preserve">UÇAK ORGANİZASYONU </t>
  </si>
  <si>
    <t>Kişi Sayısı 
(yaklaşık sayıdır, değişebilir)</t>
  </si>
  <si>
    <t>opsiyon tarihleri belirtilmelidir
iptal / iade /değişiklik şartları ayrıca belirtilmelidir.</t>
  </si>
  <si>
    <t>Otel-Havaalanı tek yön transfer bedeli 
(17:30'da kalınan otelde hazır bulunacak şekilde 30 kişilik grup ve bagajlarını taşıyabilecek bir otobüs)(Şoför ve benzin kullanımı dahil,  araç marka, modeli belirtilmelidir)</t>
  </si>
  <si>
    <t>1. Karşılıklı olarak 4 kişinin oturacağı 20 masa olacak şekilde. (Otelin büyük, uygun, prestijli salonu (Ballroom) (Fotoğraflar eklenebilir)  (Min 250m2) 
2. İhtiyaca göre kürsü koymaya ve ve açılış konuşması yapmaya uygun. (projektör ve mikrofon) gerekmektedir).
3.Salon fiyatı, coffee break ve lunch fiyatları ayrı ayrı olarak verilmelidir. 
4. Coffee break ve luch menüleri detaylı olarak iletilmelidir.
5.  Salon adı, m2 bilgisi ve diğer özellikler belirtilmelidir.</t>
  </si>
  <si>
    <t>KOSTA RİKA - GUATEMALA SEKTÖREL TİCARET HEYETİ ORGANİZASYONU
12-18 Haziran 2022
 - Hizmet Kalemleri Fiyat Dökümü -</t>
  </si>
  <si>
    <r>
      <rPr>
        <b/>
        <sz val="12"/>
        <rFont val="Cambria"/>
        <family val="1"/>
        <charset val="162"/>
        <scheme val="major"/>
      </rPr>
      <t>ANA UÇUŞ (Business)</t>
    </r>
    <r>
      <rPr>
        <sz val="12"/>
        <rFont val="Cambria"/>
        <family val="1"/>
        <charset val="162"/>
        <scheme val="major"/>
      </rPr>
      <t xml:space="preserve">
Gidiş: 12.06.2022 İstanbul - Panama City (TK 800) (10:05)  
Dönüş: 18.06.2022 Panama City - İstanbul (TK 801) (20:00) </t>
    </r>
  </si>
  <si>
    <r>
      <rPr>
        <b/>
        <sz val="12"/>
        <rFont val="Cambria"/>
        <family val="1"/>
        <charset val="162"/>
        <scheme val="major"/>
      </rPr>
      <t>ANA UÇUŞ (Ekonomi)</t>
    </r>
    <r>
      <rPr>
        <sz val="12"/>
        <rFont val="Cambria"/>
        <family val="1"/>
        <charset val="162"/>
        <scheme val="major"/>
      </rPr>
      <t xml:space="preserve">
Gidiş: 12.06.2022 İstanbul - Panama City (TK 800) (10:05)  
Dönüş: 18.06.2022 Panama City - İstanbul (TK 801) (20:00) </t>
    </r>
  </si>
  <si>
    <t>Grup ihalesine dahil edilmeyecektir.
opsiyon tarihleri belirtilmelidir
iptal / iade /değişiklik şartları ayrıca belirtilmelidir.</t>
  </si>
  <si>
    <r>
      <rPr>
        <b/>
        <sz val="12"/>
        <rFont val="Cambria"/>
        <family val="1"/>
        <charset val="162"/>
        <scheme val="major"/>
      </rPr>
      <t>ARA UÇUŞ (Ekonomi)</t>
    </r>
    <r>
      <rPr>
        <sz val="12"/>
        <rFont val="Cambria"/>
        <family val="1"/>
        <charset val="162"/>
        <scheme val="major"/>
      </rPr>
      <t xml:space="preserve">
Gidiş: 12.06.2022 Panama City - San Jose (CM 162) (21:52)</t>
    </r>
  </si>
  <si>
    <r>
      <rPr>
        <b/>
        <sz val="12"/>
        <rFont val="Cambria"/>
        <family val="1"/>
        <charset val="162"/>
        <scheme val="major"/>
      </rPr>
      <t>ARA UÇUŞ (Ekonomi)</t>
    </r>
    <r>
      <rPr>
        <sz val="12"/>
        <rFont val="Cambria"/>
        <family val="1"/>
        <charset val="162"/>
        <scheme val="major"/>
      </rPr>
      <t xml:space="preserve">
Gidiş: 12.06.2022 Guatemela City- Panama City (CM 384) (14:11)</t>
    </r>
  </si>
  <si>
    <r>
      <rPr>
        <b/>
        <sz val="12"/>
        <rFont val="Cambria"/>
        <family val="1"/>
        <charset val="162"/>
        <scheme val="major"/>
      </rPr>
      <t>ARA UÇUŞ (Ekonomi)</t>
    </r>
    <r>
      <rPr>
        <sz val="12"/>
        <rFont val="Cambria"/>
        <family val="1"/>
        <charset val="162"/>
        <scheme val="major"/>
      </rPr>
      <t xml:space="preserve">
Gidiş: 12.06.2022 San Jose - Guatemala City (AV 642 ) (17:45)</t>
    </r>
  </si>
  <si>
    <t>San Jose</t>
  </si>
  <si>
    <t>Check-in:
12.06.2022</t>
  </si>
  <si>
    <t>Check-out:
15.06.2022</t>
  </si>
  <si>
    <t>Radisson Hotel San Jose</t>
  </si>
  <si>
    <r>
      <t xml:space="preserve">B2B toplantı salonu fiyatı 
</t>
    </r>
    <r>
      <rPr>
        <b/>
        <i/>
        <sz val="12"/>
        <rFont val="Cambria"/>
        <family val="1"/>
        <charset val="162"/>
        <scheme val="major"/>
      </rPr>
      <t>(13.06.2022 Pazartesi günü B2B yapılacaktır.)</t>
    </r>
  </si>
  <si>
    <t>Coffee Break- cookies (60 pax) B2B nin olduğu gün 
(gün boyunca servis) (menü ile birlikte teklif veriniz.)</t>
  </si>
  <si>
    <t>Lunch open buffet (60 pax) B2B nin olduğu gün 
(menü ile birlikte teklif veriniz.)</t>
  </si>
  <si>
    <t>Hilton San Hose La Sabana</t>
  </si>
  <si>
    <t>Crowne Plaza San José Corobicí</t>
  </si>
  <si>
    <t>Guatemala City</t>
  </si>
  <si>
    <t>Check-in:
15.06.2022</t>
  </si>
  <si>
    <t>Check-out:
18.06.2022</t>
  </si>
  <si>
    <t>Radisson Hotel &amp; Suites Guatemala City</t>
  </si>
  <si>
    <r>
      <t xml:space="preserve">B2B toplantı salonu fiyatı 
</t>
    </r>
    <r>
      <rPr>
        <b/>
        <i/>
        <sz val="12"/>
        <rFont val="Cambria"/>
        <family val="1"/>
        <charset val="162"/>
        <scheme val="major"/>
      </rPr>
      <t>(16.06.2022 Pazartesi günü B2B yapılacaktır.)</t>
    </r>
  </si>
  <si>
    <t>Hotel Real Intercontinental Guatemala</t>
  </si>
  <si>
    <t>Westin Camino Real</t>
  </si>
  <si>
    <r>
      <t xml:space="preserve">Havaalanı - Otel tek yön transfer bedeli 
</t>
    </r>
    <r>
      <rPr>
        <i/>
        <sz val="12"/>
        <rFont val="Cambria"/>
        <family val="1"/>
        <charset val="162"/>
        <scheme val="major"/>
      </rPr>
      <t>(18:30'da havaalanında hazır bulunacak şekilde 30 kişilik grup ve bagajlarını taşıyabilecek bir otobüs)(Şoför ve benzin kullanımı dahil,  araç marka, modeli belirtilmelidir)</t>
    </r>
  </si>
  <si>
    <t xml:space="preserve">Günlük Kiralık Araç Hizmeti (şoför ve benzin kullanımı dahil) 
(6 kişilik, Vito ve muadili) </t>
  </si>
  <si>
    <t>13-14 Haziran 2022</t>
  </si>
  <si>
    <t xml:space="preserve"> Araç Kiralama  Hizmeti
(Tüm gruba yetebilecek Otobüs) (Şoför ve benzin kullanımı dahil, 18:00-22:00 saatleri arasında , araç marka, modeli ve ekstra saat kullanım ücreti belirtilmelidir)</t>
  </si>
  <si>
    <r>
      <t xml:space="preserve">ÖNEMLİ NOTLAR: Etkinlik Ticaret Bakanlığı desteği ile gerçekleştirilmektedir. Bakanlığa sunulmak üzere tekliflerde aşağıdaki hususlar göz önüne alınmalıdır;
</t>
    </r>
    <r>
      <rPr>
        <sz val="14"/>
        <color theme="1"/>
        <rFont val="Cambria"/>
        <family val="1"/>
        <charset val="162"/>
        <scheme val="major"/>
      </rPr>
      <t>1. Fiyat teklifi USD bazında ve tüm vergiler, acenta, hizmet bedelleri, şehir vergileri vs. dahil edilmiş olmalıdır. İlgili kısımlara kişi başı ücret yazılmalıdır.
2. Grup fiyat taleplerinde ihale adının TET olarak ilgili havayollarına iletilmesi zorunludur.
3. Ekonomi sınıfı için grup rezervasyonu; business sınıfı için ferdi bilet için fiyat teklifi verilecektir.
4. Uçak bileti için alınan teklifle birlikte ilgili havayolu internet websitesinden veya Amadeus biletleme sisteminden kişi başı bedeli gösterir ekran görüntüsü eklenecektir. Grup fiyat tekliflerinde verilen fiyatın ekran görüntüsünün tarafımıza iletilmesi gerekmektedir.
5. Tüm uçuşlar için check in hizmeti verilmelidir. 
6. Grup fiyat tekliflerinde verilen fiyatın ekran görüntüsünün tarafımıza iletilmesi gerekmektedir.
7. Tutarlar hediye biletler dışında yazılmalı ve kaç hediye bilet verildiği ayrı olarak belirtilmelidir.</t>
    </r>
    <r>
      <rPr>
        <sz val="14"/>
        <rFont val="Cambria"/>
        <family val="1"/>
        <charset val="162"/>
        <scheme val="major"/>
      </rPr>
      <t xml:space="preserve">
8. Otel rezervasyonlarında iptal/değişiklik politikası açıklama kısmında belirtilmelidir.
9. Salon kiralama tekliflerinde, salon adlarının ve alanlarının belirtilmesi zorunludur. Bunun yanında, salon özellikleri ve (varsa) extra ücretler belirtilmelidir.
10. Salon kiralama gibi hizmet alımları için salon kiralanacak yerin veya otelin ismi belirtilecektir. Ve de salon sahibi otel/kuruluş tarafından sunulan fiyat teklifi başvuruya eklenecektir
11. Salon kiralama kiralama bedeli coffee break ve lunch harici olrak verilmeli, fiyatlar uygun görüldükten sonra bununla ilgili otelden kaşe imzalı yazı alınacaktır.
12. Ödeme Planı ayrıntılı olarak yazılmalıdır. Fatura kesim tarihi, avans talebi(varsa), vade vs.
13.. Heyete, eşlik etmek üzere, firmanızdan  (tüm masrafları firmanızdan karşılanmak üzere) bir personelin katılması halinde lütfen belirtiniz.
14. Ülkelerin COVID kapsamında toplu organizasyonlara ilişkin uyguladığı önlemler araştırılarak toplantı salonu ve B2B faaliyetine ilişkin hizmetler bu şartlara uygun olacak şekilde iletilmelidir.
15. Konaklama ve organizasyon hizmetlerine ilişkin iptal ve iade koşullarının teklif tablosunda yer alması gerekmektedir.
</t>
    </r>
    <r>
      <rPr>
        <i/>
        <sz val="14"/>
        <color rgb="FFFF0000"/>
        <rFont val="Cambria"/>
        <family val="1"/>
        <charset val="162"/>
        <scheme val="major"/>
      </rPr>
      <t>16. Teklif vermek için son başvuru tarihi ve saati içinde teklifiniz yazılı olarak kapalı zarf usulu ile tarafımıza ulaşmış olmalıdır. Kargodaki gecikme süreleri dikkate alınmayacaktır.
17. Havayollarından Grup lideri için ücretsiz bilet talep edilecektir.
18. Otellerden grup lideri için ücretsiz konaklama talep edilecektir.</t>
    </r>
  </si>
  <si>
    <r>
      <t xml:space="preserve">Gecelik Konaklama - single
</t>
    </r>
    <r>
      <rPr>
        <b/>
        <i/>
        <sz val="12"/>
        <rFont val="Cambria"/>
        <family val="1"/>
        <charset val="162"/>
        <scheme val="major"/>
      </rPr>
      <t>(1 gecelik standart oda konaklama ücreti, kahvaltı dahil)</t>
    </r>
  </si>
  <si>
    <r>
      <t xml:space="preserve">Gecelik Konaklama - Double
</t>
    </r>
    <r>
      <rPr>
        <b/>
        <i/>
        <sz val="12"/>
        <rFont val="Cambria"/>
        <family val="1"/>
        <charset val="162"/>
        <scheme val="major"/>
      </rPr>
      <t>(1 gecelik standart oda konaklama ücreti, kahvaltı dahil)</t>
    </r>
  </si>
  <si>
    <t>16-17 Haziran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</si>
</sst>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2"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2"/>
      <name val="Cambria"/>
      <family val="1"/>
      <charset val="162"/>
      <scheme val="major"/>
    </font>
    <font>
      <b/>
      <sz val="14"/>
      <color rgb="FFFF0000"/>
      <name val="Cambria"/>
      <family val="1"/>
      <charset val="162"/>
      <scheme val="major"/>
    </font>
    <font>
      <b/>
      <sz val="12"/>
      <color indexed="81"/>
      <name val="Times New Roman"/>
      <family val="1"/>
      <charset val="162"/>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4"/>
      <color indexed="81"/>
      <name val="Times New Roman"/>
      <family val="1"/>
      <charset val="162"/>
    </font>
    <font>
      <i/>
      <sz val="12"/>
      <name val="Cambria"/>
      <family val="1"/>
      <charset val="162"/>
      <scheme val="major"/>
    </font>
    <font>
      <b/>
      <i/>
      <sz val="12"/>
      <name val="Cambria"/>
      <family val="1"/>
      <charset val="162"/>
      <scheme val="major"/>
    </font>
    <font>
      <i/>
      <sz val="14"/>
      <color rgb="FFFF0000"/>
      <name val="Cambria"/>
      <family val="1"/>
      <charset val="162"/>
      <scheme val="major"/>
    </font>
    <font>
      <sz val="14"/>
      <color theme="1"/>
      <name val="Cambria"/>
      <family val="1"/>
      <charset val="162"/>
      <scheme val="major"/>
    </font>
    <font>
      <sz val="12"/>
      <color rgb="FFFF0000"/>
      <name val="Cambria"/>
      <family val="1"/>
      <charset val="162"/>
      <scheme val="major"/>
    </font>
  </fonts>
  <fills count="7">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3" fillId="0" borderId="0"/>
    <xf numFmtId="0" fontId="2" fillId="0" borderId="0"/>
    <xf numFmtId="0" fontId="1" fillId="0" borderId="0"/>
  </cellStyleXfs>
  <cellXfs count="52">
    <xf numFmtId="0" fontId="0" fillId="0" borderId="0" xfId="0"/>
    <xf numFmtId="0" fontId="5" fillId="0" borderId="0" xfId="0" applyFont="1" applyBorder="1" applyAlignment="1">
      <alignment vertical="center"/>
    </xf>
    <xf numFmtId="164" fontId="5" fillId="0" borderId="0" xfId="0" applyNumberFormat="1" applyFont="1" applyBorder="1" applyAlignment="1">
      <alignment vertical="center"/>
    </xf>
    <xf numFmtId="164" fontId="5" fillId="2" borderId="1" xfId="0" applyNumberFormat="1" applyFont="1" applyFill="1" applyBorder="1" applyAlignment="1">
      <alignment vertical="center"/>
    </xf>
    <xf numFmtId="0" fontId="5" fillId="0" borderId="0" xfId="0" applyFont="1" applyBorder="1" applyAlignment="1">
      <alignment vertical="center" wrapText="1"/>
    </xf>
    <xf numFmtId="164" fontId="6" fillId="4"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shrinkToFit="1"/>
    </xf>
    <xf numFmtId="0" fontId="5" fillId="0" borderId="1" xfId="0" applyFont="1" applyFill="1" applyBorder="1" applyAlignment="1">
      <alignment vertical="center" wrapText="1"/>
    </xf>
    <xf numFmtId="0" fontId="10" fillId="2" borderId="1" xfId="0" applyFont="1" applyFill="1" applyBorder="1" applyAlignment="1">
      <alignment horizontal="left" vertical="center" wrapText="1"/>
    </xf>
    <xf numFmtId="0" fontId="7" fillId="0" borderId="0" xfId="0" applyFont="1" applyBorder="1" applyAlignment="1">
      <alignment vertical="center"/>
    </xf>
    <xf numFmtId="165" fontId="5" fillId="0" borderId="1" xfId="0" applyNumberFormat="1" applyFont="1" applyBorder="1" applyAlignment="1">
      <alignment horizontal="center" vertical="center" wrapText="1" shrinkToFit="1"/>
    </xf>
    <xf numFmtId="165" fontId="11" fillId="0" borderId="8" xfId="0" applyNumberFormat="1" applyFont="1" applyBorder="1" applyAlignment="1">
      <alignment horizontal="center" vertical="center" wrapText="1" shrinkToFit="1"/>
    </xf>
    <xf numFmtId="1" fontId="11" fillId="0" borderId="8" xfId="0" applyNumberFormat="1" applyFont="1" applyBorder="1" applyAlignment="1">
      <alignment horizontal="center" vertical="center" wrapText="1" shrinkToFit="1"/>
    </xf>
    <xf numFmtId="0" fontId="11" fillId="0" borderId="1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vertical="center" wrapText="1"/>
    </xf>
    <xf numFmtId="0" fontId="13" fillId="2" borderId="1" xfId="0" applyFont="1" applyFill="1" applyBorder="1" applyAlignment="1">
      <alignment vertical="center" wrapText="1"/>
    </xf>
    <xf numFmtId="0" fontId="13" fillId="4" borderId="1" xfId="0" applyFont="1" applyFill="1" applyBorder="1" applyAlignment="1">
      <alignment vertical="center" wrapText="1"/>
    </xf>
    <xf numFmtId="0" fontId="5"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0" borderId="8" xfId="0" applyFont="1" applyFill="1" applyBorder="1" applyAlignment="1">
      <alignment horizontal="right" vertical="center" wrapText="1"/>
    </xf>
    <xf numFmtId="0" fontId="13" fillId="2" borderId="1" xfId="0" applyFont="1" applyFill="1" applyBorder="1" applyAlignment="1">
      <alignment horizontal="left" vertical="center" wrapText="1"/>
    </xf>
    <xf numFmtId="0" fontId="17" fillId="0" borderId="1" xfId="0" applyFont="1" applyFill="1" applyBorder="1" applyAlignment="1">
      <alignment vertical="center" wrapText="1"/>
    </xf>
    <xf numFmtId="0" fontId="10" fillId="0" borderId="3" xfId="0" applyFont="1" applyFill="1" applyBorder="1" applyAlignment="1">
      <alignment vertical="center" wrapText="1"/>
    </xf>
    <xf numFmtId="164" fontId="6" fillId="4" borderId="1" xfId="0" applyNumberFormat="1" applyFont="1" applyFill="1" applyBorder="1" applyAlignment="1">
      <alignment horizontal="center" vertical="center" wrapText="1"/>
    </xf>
    <xf numFmtId="0" fontId="9" fillId="6" borderId="14"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5" fillId="0" borderId="3" xfId="0" applyFont="1" applyFill="1" applyBorder="1" applyAlignment="1">
      <alignment vertical="center" wrapText="1"/>
    </xf>
    <xf numFmtId="0" fontId="14" fillId="0" borderId="1" xfId="0"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 fontId="21" fillId="0" borderId="1" xfId="0" applyNumberFormat="1" applyFont="1" applyBorder="1" applyAlignment="1">
      <alignment horizontal="center" vertical="center" wrapText="1" shrinkToFit="1"/>
    </xf>
    <xf numFmtId="164" fontId="6" fillId="4" borderId="1" xfId="0"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8"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
  <sheetViews>
    <sheetView showGridLines="0" tabSelected="1" view="pageBreakPreview" topLeftCell="A64" zoomScale="85" zoomScaleNormal="85" zoomScaleSheetLayoutView="85" workbookViewId="0">
      <selection activeCell="B73" sqref="B73"/>
    </sheetView>
  </sheetViews>
  <sheetFormatPr defaultColWidth="9.1796875" defaultRowHeight="18.75" customHeight="1" x14ac:dyDescent="0.25"/>
  <cols>
    <col min="1" max="1" width="77.1796875" style="4" customWidth="1"/>
    <col min="2" max="2" width="29.7265625" style="2" customWidth="1"/>
    <col min="3" max="3" width="24.1796875" style="2" customWidth="1"/>
    <col min="4" max="4" width="32" style="2" customWidth="1"/>
    <col min="5" max="5" width="88.1796875" style="1" customWidth="1"/>
    <col min="6" max="16384" width="9.1796875" style="1"/>
  </cols>
  <sheetData>
    <row r="1" spans="1:5" ht="89.25" customHeight="1" thickBot="1" x14ac:dyDescent="0.3">
      <c r="A1" s="42" t="s">
        <v>17</v>
      </c>
      <c r="B1" s="43"/>
      <c r="C1" s="43"/>
      <c r="D1" s="43"/>
      <c r="E1" s="44"/>
    </row>
    <row r="2" spans="1:5" ht="44.25" customHeight="1" x14ac:dyDescent="0.25">
      <c r="A2" s="47" t="s">
        <v>9</v>
      </c>
      <c r="B2" s="48"/>
      <c r="C2" s="48"/>
      <c r="D2" s="48"/>
      <c r="E2" s="48"/>
    </row>
    <row r="3" spans="1:5" ht="70" x14ac:dyDescent="0.25">
      <c r="A3" s="17" t="s">
        <v>12</v>
      </c>
      <c r="B3" s="25" t="s">
        <v>2</v>
      </c>
      <c r="C3" s="25" t="s">
        <v>13</v>
      </c>
      <c r="D3" s="25" t="s">
        <v>4</v>
      </c>
      <c r="E3" s="25" t="s">
        <v>1</v>
      </c>
    </row>
    <row r="4" spans="1:5" s="9" customFormat="1" ht="75" customHeight="1" x14ac:dyDescent="0.25">
      <c r="A4" s="28" t="s">
        <v>18</v>
      </c>
      <c r="B4" s="10"/>
      <c r="C4" s="6">
        <v>4</v>
      </c>
      <c r="D4" s="10">
        <f>B4*C4</f>
        <v>0</v>
      </c>
      <c r="E4" s="29" t="s">
        <v>20</v>
      </c>
    </row>
    <row r="5" spans="1:5" ht="57.65" customHeight="1" x14ac:dyDescent="0.25">
      <c r="A5" s="28" t="s">
        <v>19</v>
      </c>
      <c r="B5" s="10"/>
      <c r="C5" s="31">
        <v>26</v>
      </c>
      <c r="D5" s="10">
        <f t="shared" ref="D5" si="0">B5*C5</f>
        <v>0</v>
      </c>
      <c r="E5" s="29" t="s">
        <v>14</v>
      </c>
    </row>
    <row r="6" spans="1:5" ht="57.65" customHeight="1" x14ac:dyDescent="0.25">
      <c r="A6" s="28" t="s">
        <v>21</v>
      </c>
      <c r="B6" s="10"/>
      <c r="C6" s="31">
        <v>30</v>
      </c>
      <c r="D6" s="10">
        <f t="shared" ref="D6:D8" si="1">B6*C6</f>
        <v>0</v>
      </c>
      <c r="E6" s="29" t="s">
        <v>14</v>
      </c>
    </row>
    <row r="7" spans="1:5" ht="57.65" customHeight="1" x14ac:dyDescent="0.25">
      <c r="A7" s="28" t="s">
        <v>23</v>
      </c>
      <c r="B7" s="10"/>
      <c r="C7" s="31">
        <v>30</v>
      </c>
      <c r="D7" s="10">
        <f t="shared" si="1"/>
        <v>0</v>
      </c>
      <c r="E7" s="29" t="s">
        <v>14</v>
      </c>
    </row>
    <row r="8" spans="1:5" ht="57.65" customHeight="1" x14ac:dyDescent="0.25">
      <c r="A8" s="28" t="s">
        <v>22</v>
      </c>
      <c r="B8" s="10"/>
      <c r="C8" s="31">
        <v>30</v>
      </c>
      <c r="D8" s="10">
        <f t="shared" si="1"/>
        <v>0</v>
      </c>
      <c r="E8" s="29" t="s">
        <v>14</v>
      </c>
    </row>
    <row r="9" spans="1:5" ht="28.5" customHeight="1" x14ac:dyDescent="0.25">
      <c r="A9" s="21" t="s">
        <v>6</v>
      </c>
      <c r="B9" s="11"/>
      <c r="C9" s="12"/>
      <c r="D9" s="11">
        <f>SUM(D4:D5)</f>
        <v>0</v>
      </c>
      <c r="E9" s="13"/>
    </row>
    <row r="10" spans="1:5" ht="37.9" customHeight="1" x14ac:dyDescent="0.25">
      <c r="A10" s="26"/>
      <c r="B10" s="27"/>
      <c r="C10" s="27"/>
      <c r="D10" s="27"/>
      <c r="E10" s="27"/>
    </row>
    <row r="11" spans="1:5" ht="70" x14ac:dyDescent="0.25">
      <c r="A11" s="17" t="s">
        <v>7</v>
      </c>
      <c r="B11" s="5" t="s">
        <v>2</v>
      </c>
      <c r="C11" s="5" t="s">
        <v>8</v>
      </c>
      <c r="D11" s="5" t="s">
        <v>4</v>
      </c>
      <c r="E11" s="5" t="s">
        <v>1</v>
      </c>
    </row>
    <row r="12" spans="1:5" ht="37.9" customHeight="1" x14ac:dyDescent="0.25">
      <c r="A12" s="16" t="s">
        <v>24</v>
      </c>
      <c r="B12" s="14" t="s">
        <v>25</v>
      </c>
      <c r="C12" s="14" t="s">
        <v>26</v>
      </c>
      <c r="D12" s="14">
        <v>3</v>
      </c>
      <c r="E12" s="15"/>
    </row>
    <row r="13" spans="1:5" ht="37.9" customHeight="1" x14ac:dyDescent="0.25">
      <c r="A13" s="45" t="s">
        <v>27</v>
      </c>
      <c r="B13" s="45"/>
      <c r="C13" s="45"/>
      <c r="D13" s="45"/>
      <c r="E13" s="46"/>
    </row>
    <row r="14" spans="1:5" s="9" customFormat="1" ht="30" x14ac:dyDescent="0.25">
      <c r="A14" s="24" t="s">
        <v>45</v>
      </c>
      <c r="B14" s="10"/>
      <c r="C14" s="6">
        <v>28</v>
      </c>
      <c r="D14" s="10">
        <f>B14*C14*$D$12</f>
        <v>0</v>
      </c>
      <c r="E14" s="33" t="s">
        <v>16</v>
      </c>
    </row>
    <row r="15" spans="1:5" s="9" customFormat="1" ht="30" x14ac:dyDescent="0.25">
      <c r="A15" s="24" t="s">
        <v>46</v>
      </c>
      <c r="B15" s="10"/>
      <c r="C15" s="6">
        <v>1</v>
      </c>
      <c r="D15" s="10">
        <f>B15*C15*$D$12</f>
        <v>0</v>
      </c>
      <c r="E15" s="34"/>
    </row>
    <row r="16" spans="1:5" ht="30" customHeight="1" x14ac:dyDescent="0.25">
      <c r="A16" s="24" t="s">
        <v>28</v>
      </c>
      <c r="B16" s="10"/>
      <c r="C16" s="6">
        <v>1</v>
      </c>
      <c r="D16" s="10">
        <f>B16*C16</f>
        <v>0</v>
      </c>
      <c r="E16" s="34"/>
    </row>
    <row r="17" spans="1:5" ht="37.9" customHeight="1" x14ac:dyDescent="0.25">
      <c r="A17" s="24" t="s">
        <v>29</v>
      </c>
      <c r="B17" s="10"/>
      <c r="C17" s="6">
        <v>60</v>
      </c>
      <c r="D17" s="10">
        <f t="shared" ref="D17:D18" si="2">B17*C17</f>
        <v>0</v>
      </c>
      <c r="E17" s="34"/>
    </row>
    <row r="18" spans="1:5" ht="37.9" customHeight="1" x14ac:dyDescent="0.25">
      <c r="A18" s="24" t="s">
        <v>30</v>
      </c>
      <c r="B18" s="10"/>
      <c r="C18" s="6">
        <v>60</v>
      </c>
      <c r="D18" s="10">
        <f t="shared" si="2"/>
        <v>0</v>
      </c>
      <c r="E18" s="35"/>
    </row>
    <row r="19" spans="1:5" ht="37.9" customHeight="1" x14ac:dyDescent="0.25">
      <c r="A19" s="21" t="s">
        <v>6</v>
      </c>
      <c r="B19" s="11"/>
      <c r="C19" s="12"/>
      <c r="D19" s="11">
        <f>SUM(D14:D18)</f>
        <v>0</v>
      </c>
      <c r="E19" s="13"/>
    </row>
    <row r="20" spans="1:5" ht="37.9" customHeight="1" x14ac:dyDescent="0.25">
      <c r="A20" s="45" t="s">
        <v>32</v>
      </c>
      <c r="B20" s="45"/>
      <c r="C20" s="45"/>
      <c r="D20" s="45"/>
      <c r="E20" s="46"/>
    </row>
    <row r="21" spans="1:5" s="9" customFormat="1" ht="30" customHeight="1" x14ac:dyDescent="0.25">
      <c r="A21" s="24" t="s">
        <v>45</v>
      </c>
      <c r="B21" s="10"/>
      <c r="C21" s="6">
        <v>28</v>
      </c>
      <c r="D21" s="10">
        <f>B21*C21*$D$12</f>
        <v>0</v>
      </c>
      <c r="E21" s="33" t="s">
        <v>16</v>
      </c>
    </row>
    <row r="22" spans="1:5" s="9" customFormat="1" ht="30" customHeight="1" x14ac:dyDescent="0.25">
      <c r="A22" s="24" t="s">
        <v>46</v>
      </c>
      <c r="B22" s="10"/>
      <c r="C22" s="6">
        <v>1</v>
      </c>
      <c r="D22" s="10">
        <f>B22*C22*$D$12</f>
        <v>0</v>
      </c>
      <c r="E22" s="34"/>
    </row>
    <row r="23" spans="1:5" ht="34.5" customHeight="1" x14ac:dyDescent="0.25">
      <c r="A23" s="24" t="s">
        <v>28</v>
      </c>
      <c r="B23" s="10"/>
      <c r="C23" s="6">
        <v>1</v>
      </c>
      <c r="D23" s="10">
        <f>B23*C23</f>
        <v>0</v>
      </c>
      <c r="E23" s="34"/>
    </row>
    <row r="24" spans="1:5" ht="37.9" customHeight="1" x14ac:dyDescent="0.25">
      <c r="A24" s="24" t="s">
        <v>29</v>
      </c>
      <c r="B24" s="10"/>
      <c r="C24" s="6">
        <v>60</v>
      </c>
      <c r="D24" s="10">
        <f t="shared" ref="D24:D25" si="3">B24*C24</f>
        <v>0</v>
      </c>
      <c r="E24" s="34"/>
    </row>
    <row r="25" spans="1:5" ht="37.9" customHeight="1" x14ac:dyDescent="0.25">
      <c r="A25" s="24" t="s">
        <v>30</v>
      </c>
      <c r="B25" s="10"/>
      <c r="C25" s="6">
        <v>60</v>
      </c>
      <c r="D25" s="10">
        <f t="shared" si="3"/>
        <v>0</v>
      </c>
      <c r="E25" s="35"/>
    </row>
    <row r="26" spans="1:5" ht="37.9" customHeight="1" x14ac:dyDescent="0.25">
      <c r="A26" s="21" t="s">
        <v>6</v>
      </c>
      <c r="B26" s="11"/>
      <c r="C26" s="12"/>
      <c r="D26" s="11">
        <f>SUM(D21:D25)</f>
        <v>0</v>
      </c>
      <c r="E26" s="13"/>
    </row>
    <row r="27" spans="1:5" ht="37.9" customHeight="1" x14ac:dyDescent="0.25">
      <c r="A27" s="45" t="s">
        <v>31</v>
      </c>
      <c r="B27" s="45"/>
      <c r="C27" s="45"/>
      <c r="D27" s="45"/>
      <c r="E27" s="46"/>
    </row>
    <row r="28" spans="1:5" s="9" customFormat="1" ht="30" customHeight="1" x14ac:dyDescent="0.25">
      <c r="A28" s="24" t="s">
        <v>45</v>
      </c>
      <c r="B28" s="10"/>
      <c r="C28" s="6">
        <v>28</v>
      </c>
      <c r="D28" s="10">
        <f>B28*C28*$D$12</f>
        <v>0</v>
      </c>
      <c r="E28" s="33" t="s">
        <v>16</v>
      </c>
    </row>
    <row r="29" spans="1:5" s="9" customFormat="1" ht="30" customHeight="1" x14ac:dyDescent="0.25">
      <c r="A29" s="24" t="s">
        <v>46</v>
      </c>
      <c r="B29" s="10"/>
      <c r="C29" s="6">
        <v>1</v>
      </c>
      <c r="D29" s="10">
        <f>B29*C29*$D$12</f>
        <v>0</v>
      </c>
      <c r="E29" s="34"/>
    </row>
    <row r="30" spans="1:5" ht="38.25" customHeight="1" x14ac:dyDescent="0.25">
      <c r="A30" s="24" t="s">
        <v>28</v>
      </c>
      <c r="B30" s="10"/>
      <c r="C30" s="6">
        <v>1</v>
      </c>
      <c r="D30" s="10">
        <f>B30*C30</f>
        <v>0</v>
      </c>
      <c r="E30" s="34"/>
    </row>
    <row r="31" spans="1:5" s="9" customFormat="1" ht="30" x14ac:dyDescent="0.25">
      <c r="A31" s="24" t="s">
        <v>29</v>
      </c>
      <c r="B31" s="10"/>
      <c r="C31" s="6">
        <v>60</v>
      </c>
      <c r="D31" s="10">
        <f t="shared" ref="D31:D32" si="4">B31*C31</f>
        <v>0</v>
      </c>
      <c r="E31" s="34"/>
    </row>
    <row r="32" spans="1:5" ht="39" customHeight="1" x14ac:dyDescent="0.25">
      <c r="A32" s="24" t="s">
        <v>30</v>
      </c>
      <c r="B32" s="10"/>
      <c r="C32" s="6">
        <v>60</v>
      </c>
      <c r="D32" s="10">
        <f t="shared" si="4"/>
        <v>0</v>
      </c>
      <c r="E32" s="35"/>
    </row>
    <row r="33" spans="1:5" ht="40.5" customHeight="1" x14ac:dyDescent="0.25">
      <c r="A33" s="21" t="s">
        <v>6</v>
      </c>
      <c r="B33" s="11"/>
      <c r="C33" s="12"/>
      <c r="D33" s="11">
        <f>SUM(D28:D32)</f>
        <v>0</v>
      </c>
      <c r="E33" s="13"/>
    </row>
    <row r="34" spans="1:5" ht="70" x14ac:dyDescent="0.25">
      <c r="A34" s="17" t="s">
        <v>7</v>
      </c>
      <c r="B34" s="30" t="s">
        <v>2</v>
      </c>
      <c r="C34" s="30" t="s">
        <v>8</v>
      </c>
      <c r="D34" s="30" t="s">
        <v>4</v>
      </c>
      <c r="E34" s="30" t="s">
        <v>1</v>
      </c>
    </row>
    <row r="35" spans="1:5" ht="37.9" customHeight="1" x14ac:dyDescent="0.25">
      <c r="A35" s="16" t="s">
        <v>33</v>
      </c>
      <c r="B35" s="14" t="s">
        <v>34</v>
      </c>
      <c r="C35" s="14" t="s">
        <v>35</v>
      </c>
      <c r="D35" s="14">
        <v>3</v>
      </c>
      <c r="E35" s="15"/>
    </row>
    <row r="36" spans="1:5" ht="37.9" customHeight="1" x14ac:dyDescent="0.25">
      <c r="A36" s="45" t="s">
        <v>36</v>
      </c>
      <c r="B36" s="45"/>
      <c r="C36" s="45"/>
      <c r="D36" s="45"/>
      <c r="E36" s="46"/>
    </row>
    <row r="37" spans="1:5" s="9" customFormat="1" ht="30" x14ac:dyDescent="0.25">
      <c r="A37" s="24" t="s">
        <v>45</v>
      </c>
      <c r="B37" s="10"/>
      <c r="C37" s="6">
        <v>28</v>
      </c>
      <c r="D37" s="10">
        <f>B37*C37*$D$12</f>
        <v>0</v>
      </c>
      <c r="E37" s="33" t="s">
        <v>16</v>
      </c>
    </row>
    <row r="38" spans="1:5" s="9" customFormat="1" ht="30" x14ac:dyDescent="0.25">
      <c r="A38" s="24" t="s">
        <v>46</v>
      </c>
      <c r="B38" s="10"/>
      <c r="C38" s="6">
        <v>1</v>
      </c>
      <c r="D38" s="10">
        <f>B38*C38*$D$12</f>
        <v>0</v>
      </c>
      <c r="E38" s="34"/>
    </row>
    <row r="39" spans="1:5" ht="30" customHeight="1" x14ac:dyDescent="0.25">
      <c r="A39" s="24" t="s">
        <v>37</v>
      </c>
      <c r="B39" s="10"/>
      <c r="C39" s="6">
        <v>1</v>
      </c>
      <c r="D39" s="10">
        <f>B39*C39</f>
        <v>0</v>
      </c>
      <c r="E39" s="34"/>
    </row>
    <row r="40" spans="1:5" ht="37.9" customHeight="1" x14ac:dyDescent="0.25">
      <c r="A40" s="24" t="s">
        <v>29</v>
      </c>
      <c r="B40" s="10"/>
      <c r="C40" s="6">
        <v>60</v>
      </c>
      <c r="D40" s="10">
        <f t="shared" ref="D40:D41" si="5">B40*C40</f>
        <v>0</v>
      </c>
      <c r="E40" s="34"/>
    </row>
    <row r="41" spans="1:5" ht="37.9" customHeight="1" x14ac:dyDescent="0.25">
      <c r="A41" s="24" t="s">
        <v>30</v>
      </c>
      <c r="B41" s="10"/>
      <c r="C41" s="6">
        <v>60</v>
      </c>
      <c r="D41" s="10">
        <f t="shared" si="5"/>
        <v>0</v>
      </c>
      <c r="E41" s="35"/>
    </row>
    <row r="42" spans="1:5" ht="37.9" customHeight="1" x14ac:dyDescent="0.25">
      <c r="A42" s="21" t="s">
        <v>6</v>
      </c>
      <c r="B42" s="11"/>
      <c r="C42" s="12"/>
      <c r="D42" s="11">
        <f>SUM(D37:D41)</f>
        <v>0</v>
      </c>
      <c r="E42" s="13"/>
    </row>
    <row r="43" spans="1:5" ht="37.9" customHeight="1" x14ac:dyDescent="0.25">
      <c r="A43" s="45" t="s">
        <v>38</v>
      </c>
      <c r="B43" s="45"/>
      <c r="C43" s="45"/>
      <c r="D43" s="45"/>
      <c r="E43" s="46"/>
    </row>
    <row r="44" spans="1:5" s="9" customFormat="1" ht="30" customHeight="1" x14ac:dyDescent="0.25">
      <c r="A44" s="24" t="s">
        <v>45</v>
      </c>
      <c r="B44" s="10"/>
      <c r="C44" s="6">
        <v>28</v>
      </c>
      <c r="D44" s="10">
        <f>B44*C44*$D$12</f>
        <v>0</v>
      </c>
      <c r="E44" s="33" t="s">
        <v>16</v>
      </c>
    </row>
    <row r="45" spans="1:5" s="9" customFormat="1" ht="30" customHeight="1" x14ac:dyDescent="0.25">
      <c r="A45" s="24" t="s">
        <v>46</v>
      </c>
      <c r="B45" s="10"/>
      <c r="C45" s="6">
        <v>1</v>
      </c>
      <c r="D45" s="10">
        <f>B45*C45*$D$12</f>
        <v>0</v>
      </c>
      <c r="E45" s="34"/>
    </row>
    <row r="46" spans="1:5" ht="34.5" customHeight="1" x14ac:dyDescent="0.25">
      <c r="A46" s="24" t="s">
        <v>37</v>
      </c>
      <c r="B46" s="10"/>
      <c r="C46" s="6">
        <v>1</v>
      </c>
      <c r="D46" s="10">
        <f>B46*C46</f>
        <v>0</v>
      </c>
      <c r="E46" s="34"/>
    </row>
    <row r="47" spans="1:5" ht="37.9" customHeight="1" x14ac:dyDescent="0.25">
      <c r="A47" s="24" t="s">
        <v>29</v>
      </c>
      <c r="B47" s="10"/>
      <c r="C47" s="6">
        <v>60</v>
      </c>
      <c r="D47" s="10">
        <f t="shared" ref="D47:D48" si="6">B47*C47</f>
        <v>0</v>
      </c>
      <c r="E47" s="34"/>
    </row>
    <row r="48" spans="1:5" ht="37.9" customHeight="1" x14ac:dyDescent="0.25">
      <c r="A48" s="24" t="s">
        <v>30</v>
      </c>
      <c r="B48" s="10"/>
      <c r="C48" s="6">
        <v>60</v>
      </c>
      <c r="D48" s="10">
        <f t="shared" si="6"/>
        <v>0</v>
      </c>
      <c r="E48" s="35"/>
    </row>
    <row r="49" spans="1:5" ht="37.9" customHeight="1" x14ac:dyDescent="0.25">
      <c r="A49" s="21" t="s">
        <v>6</v>
      </c>
      <c r="B49" s="11"/>
      <c r="C49" s="12"/>
      <c r="D49" s="11">
        <f>SUM(D44:D48)</f>
        <v>0</v>
      </c>
      <c r="E49" s="13"/>
    </row>
    <row r="50" spans="1:5" ht="37.9" customHeight="1" x14ac:dyDescent="0.25">
      <c r="A50" s="45" t="s">
        <v>39</v>
      </c>
      <c r="B50" s="45"/>
      <c r="C50" s="45"/>
      <c r="D50" s="45"/>
      <c r="E50" s="46"/>
    </row>
    <row r="51" spans="1:5" s="9" customFormat="1" ht="30" customHeight="1" x14ac:dyDescent="0.25">
      <c r="A51" s="24" t="s">
        <v>45</v>
      </c>
      <c r="B51" s="10"/>
      <c r="C51" s="6">
        <v>28</v>
      </c>
      <c r="D51" s="10">
        <f>B51*C51*$D$12</f>
        <v>0</v>
      </c>
      <c r="E51" s="33" t="s">
        <v>16</v>
      </c>
    </row>
    <row r="52" spans="1:5" s="9" customFormat="1" ht="30" customHeight="1" x14ac:dyDescent="0.25">
      <c r="A52" s="24" t="s">
        <v>46</v>
      </c>
      <c r="B52" s="10"/>
      <c r="C52" s="6">
        <v>1</v>
      </c>
      <c r="D52" s="10">
        <f>B52*C52*$D$12</f>
        <v>0</v>
      </c>
      <c r="E52" s="34"/>
    </row>
    <row r="53" spans="1:5" ht="38.25" customHeight="1" x14ac:dyDescent="0.25">
      <c r="A53" s="24" t="s">
        <v>37</v>
      </c>
      <c r="B53" s="10"/>
      <c r="C53" s="6">
        <v>1</v>
      </c>
      <c r="D53" s="10">
        <f>B53*C53</f>
        <v>0</v>
      </c>
      <c r="E53" s="34"/>
    </row>
    <row r="54" spans="1:5" s="9" customFormat="1" ht="30" x14ac:dyDescent="0.25">
      <c r="A54" s="24" t="s">
        <v>29</v>
      </c>
      <c r="B54" s="10"/>
      <c r="C54" s="6">
        <v>60</v>
      </c>
      <c r="D54" s="10">
        <f t="shared" ref="D54:D55" si="7">B54*C54</f>
        <v>0</v>
      </c>
      <c r="E54" s="34"/>
    </row>
    <row r="55" spans="1:5" ht="39" customHeight="1" x14ac:dyDescent="0.25">
      <c r="A55" s="24" t="s">
        <v>30</v>
      </c>
      <c r="B55" s="10"/>
      <c r="C55" s="6">
        <v>60</v>
      </c>
      <c r="D55" s="10">
        <f t="shared" si="7"/>
        <v>0</v>
      </c>
      <c r="E55" s="35"/>
    </row>
    <row r="56" spans="1:5" ht="40.5" customHeight="1" x14ac:dyDescent="0.25">
      <c r="A56" s="21" t="s">
        <v>6</v>
      </c>
      <c r="B56" s="11"/>
      <c r="C56" s="12"/>
      <c r="D56" s="11">
        <f>SUM(D51:D55)</f>
        <v>0</v>
      </c>
      <c r="E56" s="13"/>
    </row>
    <row r="57" spans="1:5" ht="57.75" customHeight="1" x14ac:dyDescent="0.25">
      <c r="A57" s="49"/>
      <c r="B57" s="50"/>
      <c r="C57" s="50"/>
      <c r="D57" s="50"/>
      <c r="E57" s="51"/>
    </row>
    <row r="58" spans="1:5" ht="70" x14ac:dyDescent="0.25">
      <c r="A58" s="17" t="s">
        <v>0</v>
      </c>
      <c r="B58" s="20" t="s">
        <v>10</v>
      </c>
      <c r="C58" s="5" t="s">
        <v>5</v>
      </c>
      <c r="D58" s="38" t="s">
        <v>1</v>
      </c>
      <c r="E58" s="38"/>
    </row>
    <row r="59" spans="1:5" ht="31.5" customHeight="1" x14ac:dyDescent="0.25">
      <c r="A59" s="22" t="s">
        <v>24</v>
      </c>
      <c r="B59" s="8"/>
      <c r="C59" s="3"/>
      <c r="D59" s="39" t="s">
        <v>3</v>
      </c>
      <c r="E59" s="39"/>
    </row>
    <row r="60" spans="1:5" ht="77.25" customHeight="1" x14ac:dyDescent="0.25">
      <c r="A60" s="7" t="s">
        <v>40</v>
      </c>
      <c r="B60" s="19">
        <v>44724</v>
      </c>
      <c r="C60" s="10"/>
      <c r="D60" s="40"/>
      <c r="E60" s="41"/>
    </row>
    <row r="61" spans="1:5" ht="38.25" customHeight="1" x14ac:dyDescent="0.25">
      <c r="A61" s="23" t="s">
        <v>41</v>
      </c>
      <c r="B61" s="18" t="s">
        <v>42</v>
      </c>
      <c r="C61" s="10"/>
      <c r="D61" s="37"/>
      <c r="E61" s="37"/>
    </row>
    <row r="62" spans="1:5" ht="60" x14ac:dyDescent="0.25">
      <c r="A62" s="23" t="s">
        <v>43</v>
      </c>
      <c r="B62" s="19">
        <v>44726</v>
      </c>
      <c r="C62" s="10"/>
      <c r="D62" s="40"/>
      <c r="E62" s="41"/>
    </row>
    <row r="63" spans="1:5" ht="60" x14ac:dyDescent="0.25">
      <c r="A63" s="7" t="s">
        <v>11</v>
      </c>
      <c r="B63" s="19">
        <v>44726</v>
      </c>
      <c r="C63" s="10"/>
      <c r="D63" s="37"/>
      <c r="E63" s="37"/>
    </row>
    <row r="64" spans="1:5" ht="60" x14ac:dyDescent="0.25">
      <c r="A64" s="7" t="s">
        <v>15</v>
      </c>
      <c r="B64" s="19">
        <v>44727</v>
      </c>
      <c r="C64" s="10"/>
      <c r="D64" s="37"/>
      <c r="E64" s="37"/>
    </row>
    <row r="65" spans="1:5" ht="24.75" customHeight="1" x14ac:dyDescent="0.25">
      <c r="A65" s="21" t="s">
        <v>6</v>
      </c>
      <c r="B65" s="11"/>
      <c r="C65" s="11">
        <f>SUM(C60:C63)</f>
        <v>0</v>
      </c>
      <c r="D65" s="11"/>
      <c r="E65" s="13"/>
    </row>
    <row r="66" spans="1:5" ht="70" x14ac:dyDescent="0.25">
      <c r="A66" s="17" t="s">
        <v>0</v>
      </c>
      <c r="B66" s="20" t="s">
        <v>10</v>
      </c>
      <c r="C66" s="32" t="s">
        <v>5</v>
      </c>
      <c r="D66" s="38" t="s">
        <v>1</v>
      </c>
      <c r="E66" s="38"/>
    </row>
    <row r="67" spans="1:5" ht="31.5" customHeight="1" x14ac:dyDescent="0.25">
      <c r="A67" s="22" t="s">
        <v>33</v>
      </c>
      <c r="B67" s="8"/>
      <c r="C67" s="3"/>
      <c r="D67" s="39" t="s">
        <v>3</v>
      </c>
      <c r="E67" s="39"/>
    </row>
    <row r="68" spans="1:5" ht="77.25" customHeight="1" x14ac:dyDescent="0.25">
      <c r="A68" s="7" t="s">
        <v>40</v>
      </c>
      <c r="B68" s="19">
        <v>44727</v>
      </c>
      <c r="C68" s="10"/>
      <c r="D68" s="40"/>
      <c r="E68" s="41"/>
    </row>
    <row r="69" spans="1:5" ht="38.25" customHeight="1" x14ac:dyDescent="0.25">
      <c r="A69" s="23" t="s">
        <v>41</v>
      </c>
      <c r="B69" s="18" t="s">
        <v>47</v>
      </c>
      <c r="C69" s="10"/>
      <c r="D69" s="37"/>
      <c r="E69" s="37"/>
    </row>
    <row r="70" spans="1:5" ht="60" x14ac:dyDescent="0.25">
      <c r="A70" s="23" t="s">
        <v>43</v>
      </c>
      <c r="B70" s="19">
        <v>44729</v>
      </c>
      <c r="C70" s="10"/>
      <c r="D70" s="40"/>
      <c r="E70" s="41"/>
    </row>
    <row r="71" spans="1:5" ht="60" x14ac:dyDescent="0.25">
      <c r="A71" s="7" t="s">
        <v>11</v>
      </c>
      <c r="B71" s="19">
        <v>44729</v>
      </c>
      <c r="C71" s="10"/>
      <c r="D71" s="37"/>
      <c r="E71" s="37"/>
    </row>
    <row r="72" spans="1:5" ht="60" x14ac:dyDescent="0.25">
      <c r="A72" s="7" t="s">
        <v>15</v>
      </c>
      <c r="B72" s="19">
        <v>44730</v>
      </c>
      <c r="C72" s="10"/>
      <c r="D72" s="37"/>
      <c r="E72" s="37"/>
    </row>
    <row r="73" spans="1:5" ht="24.75" customHeight="1" x14ac:dyDescent="0.25">
      <c r="A73" s="21" t="s">
        <v>6</v>
      </c>
      <c r="B73" s="11"/>
      <c r="C73" s="11">
        <f>SUM(C68:C71)</f>
        <v>0</v>
      </c>
      <c r="D73" s="11"/>
      <c r="E73" s="13"/>
    </row>
    <row r="74" spans="1:5" ht="18.75" customHeight="1" x14ac:dyDescent="0.25">
      <c r="A74" s="21"/>
      <c r="B74" s="11"/>
      <c r="C74" s="11"/>
      <c r="D74" s="11"/>
      <c r="E74" s="13"/>
    </row>
    <row r="75" spans="1:5" ht="18.75" customHeight="1" x14ac:dyDescent="0.25">
      <c r="A75" s="36" t="s">
        <v>44</v>
      </c>
      <c r="B75" s="36"/>
      <c r="C75" s="36"/>
      <c r="D75" s="36"/>
      <c r="E75" s="36"/>
    </row>
    <row r="76" spans="1:5" ht="277.5" customHeight="1" x14ac:dyDescent="0.25">
      <c r="A76" s="36"/>
      <c r="B76" s="36"/>
      <c r="C76" s="36"/>
      <c r="D76" s="36"/>
      <c r="E76" s="36"/>
    </row>
    <row r="77" spans="1:5" ht="86.5" customHeight="1" x14ac:dyDescent="0.25">
      <c r="A77" s="36"/>
      <c r="B77" s="36"/>
      <c r="C77" s="36"/>
      <c r="D77" s="36"/>
      <c r="E77" s="36"/>
    </row>
    <row r="78" spans="1:5" ht="36.5" customHeight="1" x14ac:dyDescent="0.25"/>
  </sheetData>
  <mergeCells count="30">
    <mergeCell ref="D60:E60"/>
    <mergeCell ref="D64:E64"/>
    <mergeCell ref="D62:E62"/>
    <mergeCell ref="E51:E55"/>
    <mergeCell ref="A1:E1"/>
    <mergeCell ref="D58:E58"/>
    <mergeCell ref="D59:E59"/>
    <mergeCell ref="A20:E20"/>
    <mergeCell ref="A13:E13"/>
    <mergeCell ref="A27:E27"/>
    <mergeCell ref="A2:E2"/>
    <mergeCell ref="A57:E57"/>
    <mergeCell ref="A36:E36"/>
    <mergeCell ref="A43:E43"/>
    <mergeCell ref="A50:E50"/>
    <mergeCell ref="A75:E77"/>
    <mergeCell ref="D61:E61"/>
    <mergeCell ref="D63:E63"/>
    <mergeCell ref="D66:E66"/>
    <mergeCell ref="D67:E67"/>
    <mergeCell ref="D68:E68"/>
    <mergeCell ref="D69:E69"/>
    <mergeCell ref="D70:E70"/>
    <mergeCell ref="D71:E71"/>
    <mergeCell ref="D72:E72"/>
    <mergeCell ref="E14:E18"/>
    <mergeCell ref="E21:E25"/>
    <mergeCell ref="E28:E32"/>
    <mergeCell ref="E37:E41"/>
    <mergeCell ref="E44:E48"/>
  </mergeCells>
  <printOptions horizontalCentered="1"/>
  <pageMargins left="0" right="0" top="0" bottom="0" header="0.51181102362204722" footer="0.51181102362204722"/>
  <pageSetup paperSize="9" scale="32" fitToHeight="10" orientation="portrait" r:id="rId1"/>
  <headerFooter alignWithMargins="0"/>
  <rowBreaks count="1" manualBreakCount="1">
    <brk id="57"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TET - STH Hizmet Kalemleri</vt:lpstr>
      <vt:lpstr>'TET - STH Hizmet Kalemleri'!Yazdırma_Alanı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Ali Kaldırımcı</cp:lastModifiedBy>
  <cp:lastPrinted>2022-01-20T12:23:44Z</cp:lastPrinted>
  <dcterms:created xsi:type="dcterms:W3CDTF">2009-02-03T11:35:53Z</dcterms:created>
  <dcterms:modified xsi:type="dcterms:W3CDTF">2022-04-08T11:17:20Z</dcterms:modified>
</cp:coreProperties>
</file>