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etappnas3\DOSYA_ELK\HEDEF PAZAR AKTIVITELERI\Sektörel Ticaret Heyetleri\2025\07_Arjantin&amp;Kolombiya_Eyüp&amp;Uğur\02_Ana Heyet\05_Satın Alma\03_İhale Duyurusu\"/>
    </mc:Choice>
  </mc:AlternateContent>
  <xr:revisionPtr revIDLastSave="0" documentId="13_ncr:1_{5B8D07C7-7569-4621-B23C-88B7AFCDBBCE}" xr6:coauthVersionLast="47" xr6:coauthVersionMax="47" xr10:uidLastSave="{00000000-0000-0000-0000-000000000000}"/>
  <bookViews>
    <workbookView xWindow="-120" yWindow="-120" windowWidth="29040" windowHeight="15720" xr2:uid="{00000000-000D-0000-FFFF-FFFF00000000}"/>
  </bookViews>
  <sheets>
    <sheet name="Hilton Bogota Hotel" sheetId="25" r:id="rId1"/>
    <sheet name="JW Marriot Bogota" sheetId="30" r:id="rId2"/>
    <sheet name="Grand Hyatt Bogota" sheetId="31" r:id="rId3"/>
    <sheet name="Hilton Bogota Corferias Hotel" sheetId="32" r:id="rId4"/>
    <sheet name="Sheraton Buenos Aires" sheetId="7" r:id="rId5"/>
    <sheet name="Hotel Hilton Buenos Aires" sheetId="33" r:id="rId6"/>
    <sheet name="Buenos Aires Marriot" sheetId="34" r:id="rId7"/>
    <sheet name="Transfer" sheetId="12" r:id="rId8"/>
    <sheet name="Tercüman" sheetId="13" r:id="rId9"/>
    <sheet name="Varsa Alternatif Otel Teklifi" sheetId="16" r:id="rId10"/>
  </sheets>
  <definedNames>
    <definedName name="_xlnm.Print_Area" localSheetId="6">'Buenos Aires Marriot'!$A$1:$E$14</definedName>
    <definedName name="_xlnm.Print_Area" localSheetId="2">'Grand Hyatt Bogota'!$A$1:$E$14</definedName>
    <definedName name="_xlnm.Print_Area" localSheetId="3">'Hilton Bogota Corferias Hotel'!$A$1:$E$14</definedName>
    <definedName name="_xlnm.Print_Area" localSheetId="0">'Hilton Bogota Hotel'!$A$1:$E$14</definedName>
    <definedName name="_xlnm.Print_Area" localSheetId="5">'Hotel Hilton Buenos Aires'!$A$1:$E$14</definedName>
    <definedName name="_xlnm.Print_Area" localSheetId="1">'JW Marriot Bogota'!$A$1:$E$14</definedName>
    <definedName name="_xlnm.Print_Area" localSheetId="4">'Sheraton Buenos Aires'!$A$1:$E$14</definedName>
    <definedName name="_xlnm.Print_Area" localSheetId="8">Tercüman!$A$1:$E$12</definedName>
    <definedName name="_xlnm.Print_Area" localSheetId="7">Transfer!$A$1:$E$20</definedName>
    <definedName name="_xlnm.Print_Area" localSheetId="9">'Varsa Alternatif Otel Teklifi'!$A$1:$E$14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6" l="1"/>
  <c r="D8" i="16"/>
  <c r="D7" i="16"/>
  <c r="D6" i="16"/>
  <c r="D10" i="16" s="1"/>
  <c r="D9" i="34"/>
  <c r="D8" i="34"/>
  <c r="D7" i="34"/>
  <c r="D6" i="34"/>
  <c r="D10" i="34" s="1"/>
  <c r="D9" i="33" l="1"/>
  <c r="D8" i="33"/>
  <c r="D7" i="33"/>
  <c r="D6" i="33"/>
  <c r="D10" i="33" s="1"/>
  <c r="D10" i="32"/>
  <c r="D9" i="32"/>
  <c r="D8" i="32"/>
  <c r="D7" i="32"/>
  <c r="D6" i="32"/>
  <c r="D9" i="31"/>
  <c r="D8" i="31"/>
  <c r="D7" i="31"/>
  <c r="D6" i="31"/>
  <c r="D10" i="31" s="1"/>
  <c r="D9" i="30"/>
  <c r="D8" i="30"/>
  <c r="D7" i="30"/>
  <c r="D6" i="30"/>
  <c r="D10" i="30" s="1"/>
  <c r="D9" i="25"/>
  <c r="D8" i="25"/>
  <c r="D7" i="25"/>
  <c r="D6" i="25"/>
  <c r="D10" i="25" l="1"/>
  <c r="C15" i="12"/>
  <c r="D9" i="7" l="1"/>
  <c r="D8" i="7"/>
  <c r="D7" i="7"/>
  <c r="D6" i="7"/>
  <c r="D1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E15C8EF4-7446-410E-960B-4AE962776296}">
      <text>
        <r>
          <rPr>
            <b/>
            <sz val="14"/>
            <color indexed="81"/>
            <rFont val="Times New Roman"/>
            <family val="1"/>
            <charset val="162"/>
          </rPr>
          <t>FİRMA UNVANINIZI GİRMEYİ UNUTMAYINIZ</t>
        </r>
      </text>
    </comment>
    <comment ref="D4" authorId="1" shapeId="0" xr:uid="{3F092B49-AD47-4884-A2D2-BB9B12AE5FD2}">
      <text>
        <r>
          <rPr>
            <b/>
            <sz val="9"/>
            <color indexed="81"/>
            <rFont val="Tahoma"/>
            <family val="2"/>
            <charset val="162"/>
          </rPr>
          <t>TOPLAM GECE SAYISI</t>
        </r>
        <r>
          <rPr>
            <sz val="9"/>
            <color indexed="81"/>
            <rFont val="Tahoma"/>
            <family val="2"/>
            <charset val="16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2B41C35B-F7F6-4C65-BB3C-9230EE04C52D}">
      <text>
        <r>
          <rPr>
            <b/>
            <sz val="14"/>
            <color indexed="81"/>
            <rFont val="Times New Roman"/>
            <family val="1"/>
            <charset val="162"/>
          </rPr>
          <t>FİRMA UNVANINIZI GİRMEYİ UNUTMAYINIZ</t>
        </r>
      </text>
    </comment>
    <comment ref="D4" authorId="1" shapeId="0" xr:uid="{89F4C6E7-B782-4E71-86AD-FC48C64AACB8}">
      <text>
        <r>
          <rPr>
            <b/>
            <sz val="9"/>
            <color indexed="81"/>
            <rFont val="Tahoma"/>
            <family val="2"/>
            <charset val="162"/>
          </rPr>
          <t>TOPLAM GECE SAYISI</t>
        </r>
        <r>
          <rPr>
            <sz val="9"/>
            <color indexed="81"/>
            <rFont val="Tahoma"/>
            <family val="2"/>
            <charset val="16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050D25BA-DF97-48CA-B5DA-019FA84C3E8C}">
      <text>
        <r>
          <rPr>
            <b/>
            <sz val="14"/>
            <color indexed="81"/>
            <rFont val="Times New Roman"/>
            <family val="1"/>
            <charset val="162"/>
          </rPr>
          <t>FİRMA UNVANINIZI GİRMEYİ UNUTMAYINIZ</t>
        </r>
      </text>
    </comment>
    <comment ref="D4" authorId="1" shapeId="0" xr:uid="{12DD26D5-0AB7-42F0-98F4-0F6F10E1D684}">
      <text>
        <r>
          <rPr>
            <b/>
            <sz val="9"/>
            <color indexed="81"/>
            <rFont val="Tahoma"/>
            <family val="2"/>
            <charset val="162"/>
          </rPr>
          <t>TOPLAM GECE SAYISI</t>
        </r>
        <r>
          <rPr>
            <sz val="9"/>
            <color indexed="81"/>
            <rFont val="Tahoma"/>
            <family val="2"/>
            <charset val="16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A20732C2-81DC-408C-BAFD-FB4535C9616B}">
      <text>
        <r>
          <rPr>
            <b/>
            <sz val="14"/>
            <color indexed="81"/>
            <rFont val="Times New Roman"/>
            <family val="1"/>
            <charset val="162"/>
          </rPr>
          <t>FİRMA UNVANINIZI GİRMEYİ UNUTMAYINIZ</t>
        </r>
      </text>
    </comment>
    <comment ref="D4" authorId="1" shapeId="0" xr:uid="{E1E2A6FB-CDEA-4CD5-A810-E8035559C1B9}">
      <text>
        <r>
          <rPr>
            <b/>
            <sz val="9"/>
            <color indexed="81"/>
            <rFont val="Tahoma"/>
            <family val="2"/>
            <charset val="162"/>
          </rPr>
          <t>TOPLAM GECE SAYISI</t>
        </r>
        <r>
          <rPr>
            <sz val="9"/>
            <color indexed="81"/>
            <rFont val="Tahoma"/>
            <family val="2"/>
            <charset val="16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00000000-0006-0000-0500-000001000000}">
      <text>
        <r>
          <rPr>
            <b/>
            <sz val="14"/>
            <color indexed="81"/>
            <rFont val="Times New Roman"/>
            <family val="1"/>
            <charset val="162"/>
          </rPr>
          <t>FİRMA UNVANINIZI GİRMEYİ UNUTMAYINIZ</t>
        </r>
      </text>
    </comment>
    <comment ref="D4" authorId="1" shapeId="0" xr:uid="{00000000-0006-0000-0500-000002000000}">
      <text>
        <r>
          <rPr>
            <b/>
            <sz val="9"/>
            <color indexed="81"/>
            <rFont val="Tahoma"/>
            <family val="2"/>
            <charset val="162"/>
          </rPr>
          <t>TOPLAM GECE SAYISI</t>
        </r>
        <r>
          <rPr>
            <sz val="9"/>
            <color indexed="81"/>
            <rFont val="Tahoma"/>
            <family val="2"/>
            <charset val="16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C17C8890-8769-4D5D-8395-A6AF6200A34E}">
      <text>
        <r>
          <rPr>
            <b/>
            <sz val="14"/>
            <color indexed="81"/>
            <rFont val="Times New Roman"/>
            <family val="1"/>
            <charset val="162"/>
          </rPr>
          <t>FİRMA UNVANINIZI GİRMEYİ UNUTMAYINIZ</t>
        </r>
      </text>
    </comment>
    <comment ref="D4" authorId="1" shapeId="0" xr:uid="{A2969F0B-9594-4C2E-81CE-356205DC27BE}">
      <text>
        <r>
          <rPr>
            <b/>
            <sz val="9"/>
            <color indexed="81"/>
            <rFont val="Tahoma"/>
            <family val="2"/>
            <charset val="162"/>
          </rPr>
          <t>TOPLAM GECE SAYISI</t>
        </r>
        <r>
          <rPr>
            <sz val="9"/>
            <color indexed="81"/>
            <rFont val="Tahoma"/>
            <family val="2"/>
            <charset val="16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1FDA8F22-1921-4ED0-AC09-D2BC9D3ADF0F}">
      <text>
        <r>
          <rPr>
            <b/>
            <sz val="14"/>
            <color indexed="81"/>
            <rFont val="Times New Roman"/>
            <family val="1"/>
            <charset val="162"/>
          </rPr>
          <t>FİRMA UNVANINIZI GİRMEYİ UNUTMAYINIZ</t>
        </r>
      </text>
    </comment>
    <comment ref="D4" authorId="1" shapeId="0" xr:uid="{728D396E-FC57-414C-8A2D-C63415BD1041}">
      <text>
        <r>
          <rPr>
            <b/>
            <sz val="9"/>
            <color indexed="81"/>
            <rFont val="Tahoma"/>
            <family val="2"/>
            <charset val="162"/>
          </rPr>
          <t>TOPLAM GECE SAYISI</t>
        </r>
        <r>
          <rPr>
            <sz val="9"/>
            <color indexed="81"/>
            <rFont val="Tahoma"/>
            <family val="2"/>
            <charset val="16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A2" authorId="0" shapeId="0" xr:uid="{00000000-0006-0000-0900-000001000000}">
      <text>
        <r>
          <rPr>
            <b/>
            <sz val="14"/>
            <color indexed="81"/>
            <rFont val="Times New Roman"/>
            <family val="1"/>
            <charset val="162"/>
          </rPr>
          <t>FİRMA UNVANINIZI GİRMEYİ UNUTMAYINIZ</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A2" authorId="0" shapeId="0" xr:uid="{00000000-0006-0000-0A00-000001000000}">
      <text>
        <r>
          <rPr>
            <b/>
            <sz val="14"/>
            <color indexed="81"/>
            <rFont val="Times New Roman"/>
            <family val="1"/>
            <charset val="162"/>
          </rPr>
          <t>FİRMA UNVANINIZI GİRMEYİ UNUTMAYINIZ</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A7D4DA5B-9824-4927-8AC0-15C89CB8744C}">
      <text>
        <r>
          <rPr>
            <b/>
            <sz val="14"/>
            <color indexed="81"/>
            <rFont val="Times New Roman"/>
            <family val="1"/>
            <charset val="162"/>
          </rPr>
          <t>FİRMA UNVANINIZI GİRMEYİ UNUTMAYINIZ</t>
        </r>
      </text>
    </comment>
    <comment ref="D4" authorId="1" shapeId="0" xr:uid="{560D3E6D-C7EB-4F82-A22F-299CD0130AAD}">
      <text>
        <r>
          <rPr>
            <b/>
            <sz val="9"/>
            <color indexed="81"/>
            <rFont val="Tahoma"/>
            <family val="2"/>
            <charset val="162"/>
          </rPr>
          <t>TOPLAM GECE SAYISI</t>
        </r>
        <r>
          <rPr>
            <sz val="9"/>
            <color indexed="81"/>
            <rFont val="Tahoma"/>
            <family val="2"/>
            <charset val="162"/>
          </rPr>
          <t xml:space="preserve">
</t>
        </r>
      </text>
    </comment>
  </commentList>
</comments>
</file>

<file path=xl/sharedStrings.xml><?xml version="1.0" encoding="utf-8"?>
<sst xmlns="http://schemas.openxmlformats.org/spreadsheetml/2006/main" count="186" uniqueCount="56">
  <si>
    <t>TRANSFER VE ARAÇ FİYATLARI</t>
  </si>
  <si>
    <t>Açıklama</t>
  </si>
  <si>
    <t>Fiyat Teklifi (USD) 
(KDV, Hizmet Bedeli vb. Dahil Kişi Başı Tutar)</t>
  </si>
  <si>
    <t>(Günlük çalışma saatleri, araç marka, modeli ve ekstra saat kullanım ücreti belirtilmelidir)</t>
  </si>
  <si>
    <t>Fiyat Teklifi (USD) 
(KDV, Hizmet Bedeli vb. Dahil Toplam Tutar)</t>
  </si>
  <si>
    <t>Fiyat Teklifi (USD) 
(Şoför ve Benzin Kullanımı Dahil Günlük Fiyat)</t>
  </si>
  <si>
    <t>TOPLAM</t>
  </si>
  <si>
    <t>Kişi / Adet Sayısı 
(yaklaşık sayıdır, değişebilir)</t>
  </si>
  <si>
    <t xml:space="preserve">TEKLİFİ VEREN FİRMA UNVANI: </t>
  </si>
  <si>
    <t>Tarih</t>
  </si>
  <si>
    <r>
      <t xml:space="preserve">Gecelik Konaklama 
</t>
    </r>
    <r>
      <rPr>
        <b/>
        <i/>
        <sz val="12"/>
        <rFont val="Cambria"/>
        <family val="1"/>
        <charset val="162"/>
        <scheme val="major"/>
      </rPr>
      <t>(1 gecelik standart oda konaklama ücreti, kahvaltı dahil)</t>
    </r>
  </si>
  <si>
    <t>TERCÜMANLIK HİZMETİ</t>
  </si>
  <si>
    <t>Fiyat Teklifi (USD) 
( Günlük Fiyat)</t>
  </si>
  <si>
    <t>(Günlük çalışma saatleri süresi ve ücreti belirtilmelidir)</t>
  </si>
  <si>
    <r>
      <t xml:space="preserve">Lunch open buffet (60 pax) B2B nin olduğu gün 
</t>
    </r>
    <r>
      <rPr>
        <b/>
        <i/>
        <sz val="12"/>
        <rFont val="Cambria"/>
        <family val="1"/>
        <charset val="162"/>
        <scheme val="major"/>
      </rPr>
      <t>(menü ile birlikte teklif veriniz.)</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</si>
  <si>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1. Otel rezervasyonlarında iptal/değişiklik politikası açıklama kısmında belirtilmelidir.
2. Salon kiralama tekliflerinde, salon adlarının ve alanlarının belirtilmesi zorunludur. Bunun yanında, salon özellikleri ve (varsa) extra ücretler belirtilmelidir.
3. Salon kiralama gibi hizmet alımları için salon kiralanacak yerin veya otelin ismi belirtilecektir. Ve de salon sahibi otel/kuruluş tarafından sunulan fiyat teklifi başvuruya eklenecektir
4. Salon kiralama kiralama bedeli coffee break ve lunch harici olrak verilmeli, fiyatlar uygun görüldükten sonra bununla ilgili otelden kaşe imzalı yazı alınacaktır.
5 Ödeme Planı ayrıntılı olarak yazılmalıdır. Fatura kesim tarihi, avans talebi(varsa), vade vs.
6. Heyete, eşlik etmek üzere, firmanızdan  (tüm masrafları firmanızdan karşılanmak üzere) bir personelin katılması halinde lütfen belirtiniz.
7. Ülkelerin COVID kapsamında toplu organizasyonlara ilişkin uyguladığı önlemler araştırılarak toplantı salonu ve B2B faaliyetine ilişkin hizmetler bu şartlara uygun olacak şekilde iletilmelidir.
8. Konaklama ve organizasyon hizmetlerine ilişkin iptal ve iade koşullarının teklif tablosunda yer alması gerekmektedir.
</t>
    </r>
    <r>
      <rPr>
        <sz val="14"/>
        <color rgb="FFFF0000"/>
        <rFont val="Cambria"/>
        <family val="1"/>
        <charset val="162"/>
        <scheme val="major"/>
      </rPr>
      <t>9</t>
    </r>
    <r>
      <rPr>
        <i/>
        <sz val="14"/>
        <color rgb="FFFF0000"/>
        <rFont val="Cambria"/>
        <family val="1"/>
        <charset val="162"/>
        <scheme val="major"/>
      </rPr>
      <t>. Teklif vermek için son başvuru tarihi ve saati içinde teklifiniz yazılı olarak kapalı zarf usulu ile tarafımıza ulaşmış olmalıdır. Kargodaki gecikme süreleri dikkate alınmayacaktır.</t>
    </r>
  </si>
  <si>
    <t xml:space="preserve">KONAKLAMA VE TOPLANTI ORGANİZASYONU </t>
  </si>
  <si>
    <t>Günlük kiralama bedeli yazılacaktır.</t>
  </si>
  <si>
    <r>
      <t xml:space="preserve">ÖNEMLİ NOTLAR: Etkinlik Ticaret Bakanlığı desteği ile gerçekleştirilmektedir. Bakanlığa sunulmak üzere tekliflerde aşağıdaki hususlar göz önüne alınmalıdır;
</t>
    </r>
    <r>
      <rPr>
        <sz val="14"/>
        <color theme="1"/>
        <rFont val="Cambria"/>
        <family val="1"/>
        <charset val="162"/>
        <scheme val="major"/>
      </rPr>
      <t>1. Araç marka, modeli belirtilmeli, ekstra saat ücret yazılmalıdır.</t>
    </r>
    <r>
      <rPr>
        <sz val="14"/>
        <rFont val="Cambria"/>
        <family val="1"/>
        <charset val="162"/>
        <scheme val="major"/>
      </rPr>
      <t xml:space="preserve">
</t>
    </r>
    <r>
      <rPr>
        <i/>
        <sz val="14"/>
        <color rgb="FFFF0000"/>
        <rFont val="Cambria"/>
        <family val="1"/>
        <charset val="162"/>
        <scheme val="major"/>
      </rPr>
      <t>2. Teklif vermek için son başvuru tarihi ve saati içinde teklifiniz yazılı olarak kapalı zarf usulu ile tarafımıza ulaşmış olmalıdır. Kargodaki gecikme süreleri dikkate alınmayacaktır.</t>
    </r>
  </si>
  <si>
    <r>
      <t xml:space="preserve">ÖNEMLİ NOTLAR: Etkinlik Ticaret Bakanlığı desteği ile gerçekleştirilmektedir. Bakanlığa sunulmak üzere tekliflerde aşağıdaki hususlar göz önüne alınmalıdır;
</t>
    </r>
    <r>
      <rPr>
        <sz val="14"/>
        <color theme="1"/>
        <rFont val="Cambria"/>
        <family val="1"/>
        <charset val="162"/>
        <scheme val="major"/>
      </rPr>
      <t>1. Tercümanların akıcı şekilde çeviri yapması gerekmektedir.</t>
    </r>
    <r>
      <rPr>
        <sz val="14"/>
        <rFont val="Cambria"/>
        <family val="1"/>
        <charset val="162"/>
        <scheme val="major"/>
      </rPr>
      <t xml:space="preserve">
</t>
    </r>
    <r>
      <rPr>
        <i/>
        <sz val="14"/>
        <color rgb="FFFF0000"/>
        <rFont val="Cambria"/>
        <family val="1"/>
        <charset val="162"/>
        <scheme val="major"/>
      </rPr>
      <t>2 Teklif vermek için son başvuru tarihi ve saati içinde teklifiniz yazılı olarak kapalı zarf usulu ile tarafımıza ulaşmış olmalıdır. Kargodaki gecikme süreleri dikkate alınmayacaktır.</t>
    </r>
  </si>
  <si>
    <t>1. Karşılıklı olarak 4 kişinin oturacağı 15 masa olacak şekilde. (Otelin büyük, uygun, prestijli salonu (Ballroom) (Fotoğraflar eklenebilir)  (Min 200m2) 
2. İhtiyaca göre kürsü koymaya ve ve açılış konuşması yapmaya uygun. (projektör ve mikrofon) gerekmektedir).
3.Salon fiyatı, coffee break ve lunch fiyatları ayrı ayrı olarak verilmelidir. 
4. Coffee break ve luch menüleri detaylı olarak iletilmelidir.
5.  Salon adı, m2 bilgisi ve diğer özellikler belirtilmelidir.</t>
  </si>
  <si>
    <r>
      <rPr>
        <b/>
        <i/>
        <sz val="12"/>
        <rFont val="Cambria"/>
        <family val="1"/>
        <charset val="162"/>
        <scheme val="major"/>
      </rPr>
      <t xml:space="preserve">Yarım Gün Araç Kiralama </t>
    </r>
    <r>
      <rPr>
        <i/>
        <sz val="12"/>
        <rFont val="Cambria"/>
        <family val="1"/>
        <charset val="162"/>
        <scheme val="major"/>
      </rPr>
      <t xml:space="preserve">
(Tüm gruba yetebilecek Otobüs) (Şoför ve benzin kullanımı dahil, 
</t>
    </r>
    <r>
      <rPr>
        <b/>
        <i/>
        <sz val="12"/>
        <rFont val="Cambria"/>
        <family val="1"/>
        <charset val="162"/>
        <scheme val="major"/>
      </rPr>
      <t xml:space="preserve">09:00-13:00 </t>
    </r>
    <r>
      <rPr>
        <i/>
        <sz val="12"/>
        <rFont val="Cambria"/>
        <family val="1"/>
        <charset val="162"/>
        <scheme val="major"/>
      </rPr>
      <t>saatleri arasında olası bir kurum ziyareti için talep edilecektir.
(Araç marka, modeli ve ekstra saat kullanım ücreti belirtilmelidir)</t>
    </r>
  </si>
  <si>
    <r>
      <rPr>
        <b/>
        <i/>
        <sz val="12"/>
        <rFont val="Cambria"/>
        <family val="1"/>
        <charset val="162"/>
        <scheme val="major"/>
      </rPr>
      <t xml:space="preserve">Günlük Araç Kiralama bedeli (şoför ve benzin kullanımı dahil) </t>
    </r>
    <r>
      <rPr>
        <i/>
        <sz val="12"/>
        <rFont val="Cambria"/>
        <family val="1"/>
        <charset val="162"/>
        <scheme val="major"/>
      </rPr>
      <t xml:space="preserve">
(09:00-17:00 saatleri arasında 6 kişilik, Vito ve muadili) </t>
    </r>
  </si>
  <si>
    <t>KOLOMBİYA-ARJANTİN SEKTÖREL TİCARET HEYETİ ORGANİZASYONU
3 - 8 Ağustos 2025
 - Konaklama&amp;Organizasyon Fiyat Teklifi -</t>
  </si>
  <si>
    <t>KOLOMBİYA-ARJANTİN SEKTÖREL TİCARET HEYETİ ORGANİZASYONU
3 - 8 Ağustos 2025
-Transfer Kalemleri Fiyat Teklifi -</t>
  </si>
  <si>
    <t>KOLOMBİYA-ARJANTİN SEKTÖREL TİCARET HEYETİ ORGANİZASYONU
3 - 8 Ağustos 2025 
Tercümanlık Hizmeti Fiyat Teklifi -</t>
  </si>
  <si>
    <t>Check-in:
03.08.2025</t>
  </si>
  <si>
    <t>Check-out:
05.08.2025</t>
  </si>
  <si>
    <t>Bogota / Hilton Bogota Hotel</t>
  </si>
  <si>
    <r>
      <t xml:space="preserve">B2B toplantı salonu fiyatı 
</t>
    </r>
    <r>
      <rPr>
        <b/>
        <i/>
        <sz val="12"/>
        <rFont val="Cambria"/>
        <family val="1"/>
        <charset val="162"/>
        <scheme val="major"/>
      </rPr>
      <t>(04.08.2025 Pazartesi günü B2B yapılacaktır.)</t>
    </r>
  </si>
  <si>
    <t>Bogota / JW Marriot Bgota</t>
  </si>
  <si>
    <t>Bogota / Grand Hyatt Bogota</t>
  </si>
  <si>
    <t>Bogota / Hilton Bogota Corferias Hotel</t>
  </si>
  <si>
    <r>
      <t xml:space="preserve">B2B toplantı salonu fiyatı  -
</t>
    </r>
    <r>
      <rPr>
        <b/>
        <i/>
        <sz val="12"/>
        <rFont val="Cambria"/>
        <family val="1"/>
        <charset val="162"/>
        <scheme val="major"/>
      </rPr>
      <t>(07.08.2025 Perşembe günü B2B yapılacaktır.)</t>
    </r>
  </si>
  <si>
    <t>Buenos Aires / Sheraton Buenos Aires &amp; Convention Center</t>
  </si>
  <si>
    <r>
      <t xml:space="preserve">Coffee Break- cookies (60 pax) B2B nin olduğu gün 
</t>
    </r>
    <r>
      <rPr>
        <b/>
        <i/>
        <sz val="12"/>
        <rFont val="Cambria"/>
        <family val="1"/>
        <charset val="162"/>
        <scheme val="major"/>
      </rPr>
      <t>(gün boyunca servis) (menü ile birlikte teklif veriniz.)</t>
    </r>
  </si>
  <si>
    <t>2-3</t>
  </si>
  <si>
    <t>Buenos Aires / Hotel Hilton Buenos Aires</t>
  </si>
  <si>
    <t>Bogota</t>
  </si>
  <si>
    <t>Buenos Aires</t>
  </si>
  <si>
    <r>
      <rPr>
        <b/>
        <sz val="12"/>
        <rFont val="Cambria"/>
        <family val="1"/>
        <charset val="162"/>
        <scheme val="major"/>
      </rPr>
      <t xml:space="preserve">Havaalanı - Otel tek yön transfer bedeli </t>
    </r>
    <r>
      <rPr>
        <sz val="12"/>
        <color rgb="FFFF0000"/>
        <rFont val="Cambria"/>
        <family val="1"/>
        <charset val="162"/>
        <scheme val="major"/>
      </rPr>
      <t xml:space="preserve">
</t>
    </r>
    <r>
      <rPr>
        <i/>
        <sz val="12"/>
        <color rgb="FFFF0000"/>
        <rFont val="Cambria"/>
        <family val="1"/>
        <charset val="162"/>
        <scheme val="major"/>
      </rPr>
      <t xml:space="preserve">(15:05'ta havaalanında hazır bulunacak şekilde 26 </t>
    </r>
    <r>
      <rPr>
        <i/>
        <sz val="12"/>
        <rFont val="Cambria"/>
        <family val="1"/>
        <charset val="162"/>
        <scheme val="major"/>
      </rPr>
      <t>kişilik grup ve bagajlarını taşıyabilecek bir otobüs)(Şoför ve benzin kullanımı dahil,  araç marka, modeli belirtilmelidir)</t>
    </r>
  </si>
  <si>
    <t>4-5 Ağustos 2025</t>
  </si>
  <si>
    <r>
      <rPr>
        <b/>
        <sz val="12"/>
        <rFont val="Cambria"/>
        <family val="1"/>
        <charset val="162"/>
        <scheme val="major"/>
      </rPr>
      <t xml:space="preserve">Havaalanı - Otel tek yön transfer bedeli </t>
    </r>
    <r>
      <rPr>
        <sz val="12"/>
        <rFont val="Cambria"/>
        <family val="1"/>
        <charset val="162"/>
        <scheme val="major"/>
      </rPr>
      <t xml:space="preserve">
</t>
    </r>
    <r>
      <rPr>
        <i/>
        <sz val="12"/>
        <color rgb="FFFF0000"/>
        <rFont val="Cambria"/>
        <family val="1"/>
        <charset val="162"/>
        <scheme val="major"/>
      </rPr>
      <t xml:space="preserve">(05:45'te havaalanında hazır bulunacak şekilde </t>
    </r>
    <r>
      <rPr>
        <b/>
        <i/>
        <sz val="12"/>
        <color rgb="FFFF0000"/>
        <rFont val="Cambria"/>
        <family val="1"/>
        <charset val="162"/>
        <scheme val="major"/>
      </rPr>
      <t>26</t>
    </r>
    <r>
      <rPr>
        <b/>
        <i/>
        <sz val="12"/>
        <rFont val="Cambria"/>
        <family val="1"/>
        <charset val="162"/>
        <scheme val="major"/>
      </rPr>
      <t xml:space="preserve"> </t>
    </r>
    <r>
      <rPr>
        <i/>
        <sz val="12"/>
        <rFont val="Cambria"/>
        <family val="1"/>
        <charset val="162"/>
        <scheme val="major"/>
      </rPr>
      <t>kişilik grup ve bagajlarını taşıyabilecek bir otobüs)(Şoför ve benzin kullanımı dahil,  araç marka, modeli belirtilmelidir)</t>
    </r>
  </si>
  <si>
    <r>
      <rPr>
        <b/>
        <sz val="12"/>
        <rFont val="Cambria"/>
        <family val="1"/>
        <charset val="162"/>
        <scheme val="major"/>
      </rPr>
      <t xml:space="preserve">Otel-Havaalanı tek yön transfer bedeli </t>
    </r>
    <r>
      <rPr>
        <sz val="12"/>
        <rFont val="Cambria"/>
        <family val="1"/>
        <charset val="162"/>
        <scheme val="major"/>
      </rPr>
      <t xml:space="preserve">
</t>
    </r>
    <r>
      <rPr>
        <sz val="12"/>
        <color rgb="FFFF0000"/>
        <rFont val="Cambria"/>
        <family val="1"/>
        <charset val="162"/>
        <scheme val="major"/>
      </rPr>
      <t xml:space="preserve">(18:00'da kalınan otelde hazır bulunacak şekilde </t>
    </r>
    <r>
      <rPr>
        <b/>
        <sz val="12"/>
        <color rgb="FFFF0000"/>
        <rFont val="Cambria"/>
        <family val="1"/>
        <charset val="162"/>
        <scheme val="major"/>
      </rPr>
      <t>26</t>
    </r>
    <r>
      <rPr>
        <sz val="12"/>
        <rFont val="Cambria"/>
        <family val="1"/>
        <charset val="162"/>
        <scheme val="major"/>
      </rPr>
      <t xml:space="preserve"> kişilik grup ve bagajlarını taşıyabilecek bir otobüs)(Şoför ve benzin kullanımı dahil,  araç marka, modeli belirtilmelidir)</t>
    </r>
  </si>
  <si>
    <r>
      <rPr>
        <b/>
        <sz val="12"/>
        <rFont val="Cambria"/>
        <family val="1"/>
        <charset val="162"/>
        <scheme val="major"/>
      </rPr>
      <t xml:space="preserve">Otel-Havaalanı tek yön transfer bedeli </t>
    </r>
    <r>
      <rPr>
        <sz val="12"/>
        <rFont val="Cambria"/>
        <family val="1"/>
        <charset val="162"/>
        <scheme val="major"/>
      </rPr>
      <t xml:space="preserve">
</t>
    </r>
    <r>
      <rPr>
        <sz val="12"/>
        <color rgb="FFFF0000"/>
        <rFont val="Cambria"/>
        <family val="1"/>
        <charset val="162"/>
        <scheme val="major"/>
      </rPr>
      <t xml:space="preserve">(19:00'da kalınan otelde hazır bulunacak şekilde </t>
    </r>
    <r>
      <rPr>
        <b/>
        <sz val="12"/>
        <color rgb="FFFF0000"/>
        <rFont val="Cambria"/>
        <family val="1"/>
        <charset val="162"/>
        <scheme val="major"/>
      </rPr>
      <t>26</t>
    </r>
    <r>
      <rPr>
        <sz val="12"/>
        <rFont val="Cambria"/>
        <family val="1"/>
        <charset val="162"/>
        <scheme val="major"/>
      </rPr>
      <t xml:space="preserve"> kişilik grup ve bagajlarını taşıyabilecek bir otobüs)(Şoför ve benzin kullanımı dahil,  araç marka, modeli belirtilmelidir)</t>
    </r>
  </si>
  <si>
    <r>
      <rPr>
        <b/>
        <i/>
        <sz val="12"/>
        <rFont val="Cambria"/>
        <family val="1"/>
        <charset val="162"/>
        <scheme val="major"/>
      </rPr>
      <t>Akşam Transfer Bedeli</t>
    </r>
    <r>
      <rPr>
        <i/>
        <sz val="12"/>
        <rFont val="Cambria"/>
        <family val="1"/>
        <charset val="162"/>
        <scheme val="major"/>
      </rPr>
      <t xml:space="preserve">
(Tüm gruba yetebilecek Otobüs) (Şoför ve benzin kullanımı dahil, 
</t>
    </r>
    <r>
      <rPr>
        <b/>
        <i/>
        <sz val="12"/>
        <rFont val="Cambria"/>
        <family val="1"/>
        <charset val="162"/>
        <scheme val="major"/>
      </rPr>
      <t xml:space="preserve">18:30-22:30 </t>
    </r>
    <r>
      <rPr>
        <i/>
        <sz val="12"/>
        <rFont val="Cambria"/>
        <family val="1"/>
        <charset val="162"/>
        <scheme val="major"/>
      </rPr>
      <t>saatleri arasında olası bir akşam yemeği için talep edilecektir.
(Araç marka, modeli ve ekstra saat kullanım ücreti belirtilmelidir)</t>
    </r>
  </si>
  <si>
    <r>
      <t xml:space="preserve">Türkçe / İspanyolca veya İngilizce/İspanyolca
</t>
    </r>
    <r>
      <rPr>
        <i/>
        <sz val="12"/>
        <rFont val="Cambria"/>
        <family val="1"/>
        <charset val="162"/>
        <scheme val="major"/>
      </rPr>
      <t>(B2B görüşmeleri esnasında akıcı bir şekilde çeviri yapabilir nitelikte olmalıdır.)</t>
    </r>
  </si>
  <si>
    <r>
      <t xml:space="preserve">Türkçe / İspanyolca veya  İngilizce/İspanyolca
</t>
    </r>
    <r>
      <rPr>
        <i/>
        <sz val="12"/>
        <rFont val="Cambria"/>
        <family val="1"/>
        <charset val="162"/>
        <scheme val="major"/>
      </rPr>
      <t>(B2B görüşmeleri esnasında akıcı bir şekilde çeviri yapabilir nitelikte olmalıdır.)</t>
    </r>
  </si>
  <si>
    <t>Buenos Aires / Alternatif Hotel</t>
  </si>
  <si>
    <t>Buenos Aires / Buenos Aires Marriot</t>
  </si>
  <si>
    <t>3</t>
  </si>
  <si>
    <t>Check-in:
05/06.03.2025</t>
  </si>
  <si>
    <t>Check-out:
08.03.2025</t>
  </si>
  <si>
    <t>6-7-8 Ağustos 2025</t>
  </si>
  <si>
    <t>Check-in:
05/06.08.2025</t>
  </si>
  <si>
    <t>Check-out:
08.08.2025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</si>
</sst>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_-[$USD]\ * #,##0.00_-;\-[$USD]\ * #,##0.00_-;_-[$USD]\ * &quot;-&quot;??_-;_-@_-"/>
  </numFmts>
  <fonts count="29"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2"/>
      <name val="Cambria"/>
      <family val="1"/>
      <charset val="162"/>
      <scheme val="major"/>
    </font>
    <font>
      <b/>
      <sz val="14"/>
      <color rgb="FFFF0000"/>
      <name val="Cambria"/>
      <family val="1"/>
      <charset val="162"/>
      <scheme val="major"/>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4"/>
      <color indexed="81"/>
      <name val="Times New Roman"/>
      <family val="1"/>
      <charset val="162"/>
    </font>
    <font>
      <i/>
      <sz val="12"/>
      <name val="Cambria"/>
      <family val="1"/>
      <charset val="162"/>
      <scheme val="major"/>
    </font>
    <font>
      <b/>
      <i/>
      <sz val="12"/>
      <name val="Cambria"/>
      <family val="1"/>
      <charset val="162"/>
      <scheme val="major"/>
    </font>
    <font>
      <i/>
      <sz val="14"/>
      <color rgb="FFFF0000"/>
      <name val="Cambria"/>
      <family val="1"/>
      <charset val="162"/>
      <scheme val="major"/>
    </font>
    <font>
      <sz val="14"/>
      <color theme="1"/>
      <name val="Cambria"/>
      <family val="1"/>
      <charset val="162"/>
      <scheme val="major"/>
    </font>
    <font>
      <sz val="14"/>
      <color rgb="FFFF0000"/>
      <name val="Cambria"/>
      <family val="1"/>
      <charset val="162"/>
      <scheme val="major"/>
    </font>
    <font>
      <sz val="12"/>
      <color theme="0" tint="-0.34998626667073579"/>
      <name val="Cambria"/>
      <family val="1"/>
      <charset val="162"/>
      <scheme val="major"/>
    </font>
    <font>
      <sz val="9"/>
      <color indexed="81"/>
      <name val="Tahoma"/>
      <family val="2"/>
      <charset val="162"/>
    </font>
    <font>
      <b/>
      <sz val="9"/>
      <color indexed="81"/>
      <name val="Tahoma"/>
      <family val="2"/>
      <charset val="162"/>
    </font>
    <font>
      <sz val="12"/>
      <color rgb="FFFF0000"/>
      <name val="Cambria"/>
      <family val="1"/>
      <charset val="162"/>
      <scheme val="major"/>
    </font>
    <font>
      <b/>
      <i/>
      <sz val="12"/>
      <color rgb="FFFF0000"/>
      <name val="Cambria"/>
      <family val="1"/>
      <charset val="162"/>
      <scheme val="major"/>
    </font>
    <font>
      <b/>
      <sz val="12"/>
      <color rgb="FFFF0000"/>
      <name val="Cambria"/>
      <family val="1"/>
      <charset val="162"/>
      <scheme val="major"/>
    </font>
    <font>
      <sz val="11"/>
      <color theme="1"/>
      <name val="Calibri"/>
      <family val="2"/>
      <scheme val="minor"/>
    </font>
    <font>
      <i/>
      <sz val="12"/>
      <color rgb="FFFF0000"/>
      <name val="Cambria"/>
      <family val="1"/>
      <charset val="162"/>
      <scheme val="major"/>
    </font>
  </fonts>
  <fills count="7">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5">
    <xf numFmtId="0" fontId="0" fillId="0" borderId="0"/>
    <xf numFmtId="0" fontId="3" fillId="0" borderId="0"/>
    <xf numFmtId="0" fontId="2" fillId="0" borderId="0"/>
    <xf numFmtId="0" fontId="1" fillId="0" borderId="0"/>
    <xf numFmtId="0" fontId="27" fillId="0" borderId="0"/>
  </cellStyleXfs>
  <cellXfs count="51">
    <xf numFmtId="0" fontId="0" fillId="0" borderId="0" xfId="0"/>
    <xf numFmtId="0" fontId="5" fillId="0" borderId="0" xfId="0" applyFont="1" applyBorder="1" applyAlignment="1">
      <alignment vertical="center"/>
    </xf>
    <xf numFmtId="0" fontId="5" fillId="0" borderId="1" xfId="0" applyFont="1" applyBorder="1" applyAlignment="1">
      <alignment vertical="center"/>
    </xf>
    <xf numFmtId="164" fontId="5" fillId="0" borderId="0" xfId="0" applyNumberFormat="1" applyFont="1" applyBorder="1" applyAlignment="1">
      <alignment vertical="center"/>
    </xf>
    <xf numFmtId="164" fontId="5" fillId="2" borderId="1" xfId="0" applyNumberFormat="1" applyFont="1" applyFill="1" applyBorder="1" applyAlignment="1">
      <alignment vertical="center"/>
    </xf>
    <xf numFmtId="0" fontId="5" fillId="0" borderId="0" xfId="0" applyFont="1" applyBorder="1" applyAlignment="1">
      <alignment vertical="center" wrapText="1"/>
    </xf>
    <xf numFmtId="1" fontId="5" fillId="0" borderId="1" xfId="0" applyNumberFormat="1" applyFont="1" applyBorder="1" applyAlignment="1">
      <alignment horizontal="center" vertical="center" wrapText="1" shrinkToFit="1"/>
    </xf>
    <xf numFmtId="0" fontId="5" fillId="0" borderId="1" xfId="0" applyFont="1" applyFill="1" applyBorder="1" applyAlignment="1">
      <alignment vertical="center" wrapText="1"/>
    </xf>
    <xf numFmtId="0" fontId="10" fillId="2" borderId="1" xfId="0" applyFont="1" applyFill="1" applyBorder="1" applyAlignment="1">
      <alignment horizontal="left" vertical="center" wrapText="1"/>
    </xf>
    <xf numFmtId="0" fontId="7" fillId="0" borderId="0" xfId="0" applyFont="1" applyBorder="1" applyAlignment="1">
      <alignment vertical="center"/>
    </xf>
    <xf numFmtId="165" fontId="5" fillId="0" borderId="1" xfId="0" applyNumberFormat="1" applyFont="1" applyBorder="1" applyAlignment="1">
      <alignment horizontal="center" vertical="center" wrapText="1" shrinkToFit="1"/>
    </xf>
    <xf numFmtId="165" fontId="11" fillId="0" borderId="8" xfId="0" applyNumberFormat="1" applyFont="1" applyBorder="1" applyAlignment="1">
      <alignment horizontal="center" vertical="center" wrapText="1" shrinkToFit="1"/>
    </xf>
    <xf numFmtId="1" fontId="11" fillId="0" borderId="8" xfId="0" applyNumberFormat="1" applyFont="1" applyBorder="1" applyAlignment="1">
      <alignment horizontal="center" vertical="center" wrapText="1" shrinkToFit="1"/>
    </xf>
    <xf numFmtId="0" fontId="11" fillId="0" borderId="1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vertical="center" wrapText="1"/>
    </xf>
    <xf numFmtId="0" fontId="12" fillId="2" borderId="1" xfId="0" applyFont="1" applyFill="1" applyBorder="1" applyAlignment="1">
      <alignment vertical="center" wrapText="1"/>
    </xf>
    <xf numFmtId="0" fontId="12" fillId="4" borderId="1" xfId="0" applyFont="1" applyFill="1" applyBorder="1" applyAlignment="1">
      <alignment vertical="center" wrapText="1"/>
    </xf>
    <xf numFmtId="0" fontId="5" fillId="0"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0" borderId="8" xfId="0" applyFont="1" applyFill="1" applyBorder="1" applyAlignment="1">
      <alignment horizontal="right" vertical="center" wrapText="1"/>
    </xf>
    <xf numFmtId="0" fontId="12" fillId="2" borderId="1" xfId="0" applyFont="1" applyFill="1" applyBorder="1" applyAlignment="1">
      <alignment horizontal="left" vertical="center" wrapText="1"/>
    </xf>
    <xf numFmtId="0" fontId="16" fillId="0" borderId="1" xfId="0" applyFont="1" applyFill="1" applyBorder="1" applyAlignment="1">
      <alignment vertical="center" wrapText="1"/>
    </xf>
    <xf numFmtId="0" fontId="10" fillId="0" borderId="3" xfId="0" applyFont="1" applyFill="1" applyBorder="1" applyAlignment="1">
      <alignment vertical="center" wrapText="1"/>
    </xf>
    <xf numFmtId="164" fontId="6" fillId="4" borderId="1" xfId="0" applyNumberFormat="1" applyFont="1" applyFill="1" applyBorder="1" applyAlignment="1">
      <alignment horizontal="center" vertical="center" wrapText="1"/>
    </xf>
    <xf numFmtId="1" fontId="24" fillId="0" borderId="1" xfId="0" applyNumberFormat="1" applyFont="1" applyBorder="1" applyAlignment="1">
      <alignment horizontal="center" vertical="center" wrapText="1" shrinkToFit="1"/>
    </xf>
    <xf numFmtId="164" fontId="6"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49" fontId="6" fillId="2" borderId="1"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2" xfId="0" applyFont="1" applyBorder="1" applyAlignment="1">
      <alignment horizontal="left" vertical="center" wrapText="1"/>
    </xf>
    <xf numFmtId="0" fontId="8" fillId="0" borderId="1" xfId="0" applyFont="1" applyBorder="1" applyAlignment="1">
      <alignment horizontal="left" vertical="center" wrapText="1"/>
    </xf>
    <xf numFmtId="164" fontId="6" fillId="4"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81E8-1F76-4FE9-A66C-FF5740C515CC}">
  <sheetPr>
    <tabColor rgb="FF002060"/>
    <pageSetUpPr fitToPage="1"/>
  </sheetPr>
  <dimension ref="A1:E13"/>
  <sheetViews>
    <sheetView showGridLines="0" tabSelected="1" view="pageBreakPreview" zoomScale="85" zoomScaleNormal="85" zoomScaleSheetLayoutView="85" workbookViewId="0">
      <selection activeCell="C4" sqref="C4"/>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2" t="s">
        <v>23</v>
      </c>
      <c r="B1" s="33"/>
      <c r="C1" s="33"/>
      <c r="D1" s="33"/>
      <c r="E1" s="34"/>
    </row>
    <row r="2" spans="1:5" ht="44.25" customHeight="1" x14ac:dyDescent="0.2">
      <c r="A2" s="35" t="s">
        <v>8</v>
      </c>
      <c r="B2" s="36"/>
      <c r="C2" s="36"/>
      <c r="D2" s="36"/>
      <c r="E2" s="36"/>
    </row>
    <row r="3" spans="1:5" ht="72" x14ac:dyDescent="0.2">
      <c r="A3" s="17" t="s">
        <v>16</v>
      </c>
      <c r="B3" s="27" t="s">
        <v>2</v>
      </c>
      <c r="C3" s="27" t="s">
        <v>7</v>
      </c>
      <c r="D3" s="27" t="s">
        <v>4</v>
      </c>
      <c r="E3" s="27" t="s">
        <v>1</v>
      </c>
    </row>
    <row r="4" spans="1:5" ht="37.9" customHeight="1" x14ac:dyDescent="0.2">
      <c r="A4" s="16" t="s">
        <v>38</v>
      </c>
      <c r="B4" s="14" t="s">
        <v>26</v>
      </c>
      <c r="C4" s="14" t="s">
        <v>27</v>
      </c>
      <c r="D4" s="14">
        <v>2</v>
      </c>
      <c r="E4" s="15"/>
    </row>
    <row r="5" spans="1:5" ht="37.9" customHeight="1" x14ac:dyDescent="0.2">
      <c r="A5" s="37" t="s">
        <v>28</v>
      </c>
      <c r="B5" s="37"/>
      <c r="C5" s="37"/>
      <c r="D5" s="37"/>
      <c r="E5" s="38"/>
    </row>
    <row r="6" spans="1:5" s="9" customFormat="1" ht="31.5" x14ac:dyDescent="0.2">
      <c r="A6" s="24" t="s">
        <v>10</v>
      </c>
      <c r="B6" s="10"/>
      <c r="C6" s="26">
        <v>26</v>
      </c>
      <c r="D6" s="10">
        <f>B6*C6*$D$4</f>
        <v>0</v>
      </c>
      <c r="E6" s="2"/>
    </row>
    <row r="7" spans="1:5" ht="31.5" customHeight="1" x14ac:dyDescent="0.2">
      <c r="A7" s="24" t="s">
        <v>29</v>
      </c>
      <c r="B7" s="10"/>
      <c r="C7" s="6">
        <v>1</v>
      </c>
      <c r="D7" s="10">
        <f>B7*C7</f>
        <v>0</v>
      </c>
      <c r="E7" s="39" t="s">
        <v>20</v>
      </c>
    </row>
    <row r="8" spans="1:5" ht="37.9" customHeight="1" x14ac:dyDescent="0.2">
      <c r="A8" s="24" t="s">
        <v>35</v>
      </c>
      <c r="B8" s="10"/>
      <c r="C8" s="6">
        <v>60</v>
      </c>
      <c r="D8" s="10">
        <f t="shared" ref="D8:D9" si="0">B8*C8</f>
        <v>0</v>
      </c>
      <c r="E8" s="40"/>
    </row>
    <row r="9" spans="1:5" ht="37.9" customHeight="1" x14ac:dyDescent="0.2">
      <c r="A9" s="24" t="s">
        <v>14</v>
      </c>
      <c r="B9" s="10"/>
      <c r="C9" s="6">
        <v>60</v>
      </c>
      <c r="D9" s="10">
        <f t="shared" si="0"/>
        <v>0</v>
      </c>
      <c r="E9" s="41"/>
    </row>
    <row r="10" spans="1:5" ht="37.9" customHeight="1" x14ac:dyDescent="0.2">
      <c r="A10" s="21" t="s">
        <v>6</v>
      </c>
      <c r="B10" s="11"/>
      <c r="C10" s="12"/>
      <c r="D10" s="11">
        <f>SUM(D6:D9)</f>
        <v>0</v>
      </c>
      <c r="E10" s="13"/>
    </row>
    <row r="11" spans="1:5" ht="18.75" customHeight="1" x14ac:dyDescent="0.2">
      <c r="A11" s="42" t="s">
        <v>15</v>
      </c>
      <c r="B11" s="42"/>
      <c r="C11" s="42"/>
      <c r="D11" s="42"/>
      <c r="E11" s="42"/>
    </row>
    <row r="12" spans="1:5" ht="277.5" customHeight="1" x14ac:dyDescent="0.2">
      <c r="A12" s="42"/>
      <c r="B12" s="42"/>
      <c r="C12" s="42"/>
      <c r="D12" s="42"/>
      <c r="E12" s="42"/>
    </row>
    <row r="13" spans="1:5" ht="46.5" customHeight="1" x14ac:dyDescent="0.2">
      <c r="A13" s="42"/>
      <c r="B13" s="42"/>
      <c r="C13" s="42"/>
      <c r="D13" s="42"/>
      <c r="E13" s="42"/>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102A-266A-43F0-ACAF-F2C9CD565149}">
  <sheetPr>
    <tabColor rgb="FF002060"/>
    <pageSetUpPr fitToPage="1"/>
  </sheetPr>
  <dimension ref="A1:E13"/>
  <sheetViews>
    <sheetView showGridLines="0" view="pageBreakPreview" zoomScale="85" zoomScaleNormal="85" zoomScaleSheetLayoutView="85" workbookViewId="0">
      <selection activeCell="B4" sqref="B4"/>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2" t="s">
        <v>23</v>
      </c>
      <c r="B1" s="33"/>
      <c r="C1" s="33"/>
      <c r="D1" s="33"/>
      <c r="E1" s="34"/>
    </row>
    <row r="2" spans="1:5" ht="44.25" customHeight="1" x14ac:dyDescent="0.2">
      <c r="A2" s="35" t="s">
        <v>8</v>
      </c>
      <c r="B2" s="36"/>
      <c r="C2" s="36"/>
      <c r="D2" s="36"/>
      <c r="E2" s="36"/>
    </row>
    <row r="3" spans="1:5" ht="72" x14ac:dyDescent="0.2">
      <c r="A3" s="17" t="s">
        <v>16</v>
      </c>
      <c r="B3" s="28" t="s">
        <v>2</v>
      </c>
      <c r="C3" s="28" t="s">
        <v>7</v>
      </c>
      <c r="D3" s="28" t="s">
        <v>4</v>
      </c>
      <c r="E3" s="28" t="s">
        <v>1</v>
      </c>
    </row>
    <row r="4" spans="1:5" ht="37.9" customHeight="1" x14ac:dyDescent="0.2">
      <c r="A4" s="16" t="s">
        <v>38</v>
      </c>
      <c r="B4" s="14" t="s">
        <v>26</v>
      </c>
      <c r="C4" s="14" t="s">
        <v>27</v>
      </c>
      <c r="D4" s="14">
        <v>2</v>
      </c>
      <c r="E4" s="15"/>
    </row>
    <row r="5" spans="1:5" ht="37.9" customHeight="1" x14ac:dyDescent="0.2">
      <c r="A5" s="37" t="s">
        <v>30</v>
      </c>
      <c r="B5" s="37"/>
      <c r="C5" s="37"/>
      <c r="D5" s="37"/>
      <c r="E5" s="38"/>
    </row>
    <row r="6" spans="1:5" s="9" customFormat="1" ht="31.5" x14ac:dyDescent="0.2">
      <c r="A6" s="24" t="s">
        <v>10</v>
      </c>
      <c r="B6" s="10"/>
      <c r="C6" s="26">
        <v>26</v>
      </c>
      <c r="D6" s="10">
        <f>B6*C6*$D$4</f>
        <v>0</v>
      </c>
      <c r="E6" s="2"/>
    </row>
    <row r="7" spans="1:5" ht="31.5" customHeight="1" x14ac:dyDescent="0.2">
      <c r="A7" s="24" t="s">
        <v>29</v>
      </c>
      <c r="B7" s="10"/>
      <c r="C7" s="6">
        <v>1</v>
      </c>
      <c r="D7" s="10">
        <f>B7*C7</f>
        <v>0</v>
      </c>
      <c r="E7" s="39" t="s">
        <v>20</v>
      </c>
    </row>
    <row r="8" spans="1:5" ht="37.9" customHeight="1" x14ac:dyDescent="0.2">
      <c r="A8" s="24" t="s">
        <v>35</v>
      </c>
      <c r="B8" s="10"/>
      <c r="C8" s="6">
        <v>60</v>
      </c>
      <c r="D8" s="10">
        <f t="shared" ref="D8:D9" si="0">B8*C8</f>
        <v>0</v>
      </c>
      <c r="E8" s="40"/>
    </row>
    <row r="9" spans="1:5" ht="37.9" customHeight="1" x14ac:dyDescent="0.2">
      <c r="A9" s="24" t="s">
        <v>14</v>
      </c>
      <c r="B9" s="10"/>
      <c r="C9" s="6">
        <v>60</v>
      </c>
      <c r="D9" s="10">
        <f t="shared" si="0"/>
        <v>0</v>
      </c>
      <c r="E9" s="41"/>
    </row>
    <row r="10" spans="1:5" ht="37.9" customHeight="1" x14ac:dyDescent="0.2">
      <c r="A10" s="21" t="s">
        <v>6</v>
      </c>
      <c r="B10" s="11"/>
      <c r="C10" s="12"/>
      <c r="D10" s="11">
        <f>SUM(D6:D9)</f>
        <v>0</v>
      </c>
      <c r="E10" s="13"/>
    </row>
    <row r="11" spans="1:5" ht="18.75" customHeight="1" x14ac:dyDescent="0.2">
      <c r="A11" s="42" t="s">
        <v>15</v>
      </c>
      <c r="B11" s="42"/>
      <c r="C11" s="42"/>
      <c r="D11" s="42"/>
      <c r="E11" s="42"/>
    </row>
    <row r="12" spans="1:5" ht="277.5" customHeight="1" x14ac:dyDescent="0.2">
      <c r="A12" s="42"/>
      <c r="B12" s="42"/>
      <c r="C12" s="42"/>
      <c r="D12" s="42"/>
      <c r="E12" s="42"/>
    </row>
    <row r="13" spans="1:5" ht="46.5" customHeight="1" x14ac:dyDescent="0.2">
      <c r="A13" s="42"/>
      <c r="B13" s="42"/>
      <c r="C13" s="42"/>
      <c r="D13" s="42"/>
      <c r="E13" s="42"/>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B86F1-1F7D-4568-AC91-35FD1792A728}">
  <sheetPr>
    <tabColor rgb="FF002060"/>
    <pageSetUpPr fitToPage="1"/>
  </sheetPr>
  <dimension ref="A1:E13"/>
  <sheetViews>
    <sheetView showGridLines="0" view="pageBreakPreview" zoomScale="85" zoomScaleNormal="85" zoomScaleSheetLayoutView="85" workbookViewId="0">
      <selection activeCell="C4" sqref="C4"/>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2" t="s">
        <v>23</v>
      </c>
      <c r="B1" s="33"/>
      <c r="C1" s="33"/>
      <c r="D1" s="33"/>
      <c r="E1" s="34"/>
    </row>
    <row r="2" spans="1:5" ht="44.25" customHeight="1" x14ac:dyDescent="0.2">
      <c r="A2" s="35" t="s">
        <v>8</v>
      </c>
      <c r="B2" s="36"/>
      <c r="C2" s="36"/>
      <c r="D2" s="36"/>
      <c r="E2" s="36"/>
    </row>
    <row r="3" spans="1:5" ht="72" x14ac:dyDescent="0.2">
      <c r="A3" s="17" t="s">
        <v>16</v>
      </c>
      <c r="B3" s="28" t="s">
        <v>2</v>
      </c>
      <c r="C3" s="28" t="s">
        <v>7</v>
      </c>
      <c r="D3" s="28" t="s">
        <v>4</v>
      </c>
      <c r="E3" s="28" t="s">
        <v>1</v>
      </c>
    </row>
    <row r="4" spans="1:5" ht="37.9" customHeight="1" x14ac:dyDescent="0.2">
      <c r="A4" s="16" t="s">
        <v>38</v>
      </c>
      <c r="B4" s="14" t="s">
        <v>26</v>
      </c>
      <c r="C4" s="14" t="s">
        <v>27</v>
      </c>
      <c r="D4" s="14">
        <v>2</v>
      </c>
      <c r="E4" s="15"/>
    </row>
    <row r="5" spans="1:5" ht="37.9" customHeight="1" x14ac:dyDescent="0.2">
      <c r="A5" s="37" t="s">
        <v>31</v>
      </c>
      <c r="B5" s="37"/>
      <c r="C5" s="37"/>
      <c r="D5" s="37"/>
      <c r="E5" s="38"/>
    </row>
    <row r="6" spans="1:5" s="9" customFormat="1" ht="31.5" x14ac:dyDescent="0.2">
      <c r="A6" s="24" t="s">
        <v>10</v>
      </c>
      <c r="B6" s="10"/>
      <c r="C6" s="26">
        <v>26</v>
      </c>
      <c r="D6" s="10">
        <f>B6*C6*$D$4</f>
        <v>0</v>
      </c>
      <c r="E6" s="2"/>
    </row>
    <row r="7" spans="1:5" ht="31.5" customHeight="1" x14ac:dyDescent="0.2">
      <c r="A7" s="24" t="s">
        <v>29</v>
      </c>
      <c r="B7" s="10"/>
      <c r="C7" s="6">
        <v>1</v>
      </c>
      <c r="D7" s="10">
        <f>B7*C7</f>
        <v>0</v>
      </c>
      <c r="E7" s="39" t="s">
        <v>20</v>
      </c>
    </row>
    <row r="8" spans="1:5" ht="37.9" customHeight="1" x14ac:dyDescent="0.2">
      <c r="A8" s="24" t="s">
        <v>35</v>
      </c>
      <c r="B8" s="10"/>
      <c r="C8" s="6">
        <v>60</v>
      </c>
      <c r="D8" s="10">
        <f t="shared" ref="D8:D9" si="0">B8*C8</f>
        <v>0</v>
      </c>
      <c r="E8" s="40"/>
    </row>
    <row r="9" spans="1:5" ht="37.9" customHeight="1" x14ac:dyDescent="0.2">
      <c r="A9" s="24" t="s">
        <v>14</v>
      </c>
      <c r="B9" s="10"/>
      <c r="C9" s="6">
        <v>60</v>
      </c>
      <c r="D9" s="10">
        <f t="shared" si="0"/>
        <v>0</v>
      </c>
      <c r="E9" s="41"/>
    </row>
    <row r="10" spans="1:5" ht="37.9" customHeight="1" x14ac:dyDescent="0.2">
      <c r="A10" s="21" t="s">
        <v>6</v>
      </c>
      <c r="B10" s="11"/>
      <c r="C10" s="12"/>
      <c r="D10" s="11">
        <f>SUM(D6:D9)</f>
        <v>0</v>
      </c>
      <c r="E10" s="13"/>
    </row>
    <row r="11" spans="1:5" ht="18.75" customHeight="1" x14ac:dyDescent="0.2">
      <c r="A11" s="42" t="s">
        <v>15</v>
      </c>
      <c r="B11" s="42"/>
      <c r="C11" s="42"/>
      <c r="D11" s="42"/>
      <c r="E11" s="42"/>
    </row>
    <row r="12" spans="1:5" ht="277.5" customHeight="1" x14ac:dyDescent="0.2">
      <c r="A12" s="42"/>
      <c r="B12" s="42"/>
      <c r="C12" s="42"/>
      <c r="D12" s="42"/>
      <c r="E12" s="42"/>
    </row>
    <row r="13" spans="1:5" ht="46.5" customHeight="1" x14ac:dyDescent="0.2">
      <c r="A13" s="42"/>
      <c r="B13" s="42"/>
      <c r="C13" s="42"/>
      <c r="D13" s="42"/>
      <c r="E13" s="42"/>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025A-0002-4637-8E57-8A4F43686BFD}">
  <sheetPr>
    <tabColor rgb="FF002060"/>
    <pageSetUpPr fitToPage="1"/>
  </sheetPr>
  <dimension ref="A1:E13"/>
  <sheetViews>
    <sheetView showGridLines="0" view="pageBreakPreview" zoomScale="85" zoomScaleNormal="85" zoomScaleSheetLayoutView="85" workbookViewId="0">
      <selection activeCell="C4" sqref="C4"/>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2" t="s">
        <v>23</v>
      </c>
      <c r="B1" s="33"/>
      <c r="C1" s="33"/>
      <c r="D1" s="33"/>
      <c r="E1" s="34"/>
    </row>
    <row r="2" spans="1:5" ht="44.25" customHeight="1" x14ac:dyDescent="0.2">
      <c r="A2" s="35" t="s">
        <v>8</v>
      </c>
      <c r="B2" s="36"/>
      <c r="C2" s="36"/>
      <c r="D2" s="36"/>
      <c r="E2" s="36"/>
    </row>
    <row r="3" spans="1:5" ht="72" x14ac:dyDescent="0.2">
      <c r="A3" s="17" t="s">
        <v>16</v>
      </c>
      <c r="B3" s="28" t="s">
        <v>2</v>
      </c>
      <c r="C3" s="28" t="s">
        <v>7</v>
      </c>
      <c r="D3" s="28" t="s">
        <v>4</v>
      </c>
      <c r="E3" s="28" t="s">
        <v>1</v>
      </c>
    </row>
    <row r="4" spans="1:5" ht="37.9" customHeight="1" x14ac:dyDescent="0.2">
      <c r="A4" s="16" t="s">
        <v>38</v>
      </c>
      <c r="B4" s="14" t="s">
        <v>26</v>
      </c>
      <c r="C4" s="14" t="s">
        <v>27</v>
      </c>
      <c r="D4" s="14">
        <v>2</v>
      </c>
      <c r="E4" s="15"/>
    </row>
    <row r="5" spans="1:5" ht="37.9" customHeight="1" x14ac:dyDescent="0.2">
      <c r="A5" s="37" t="s">
        <v>32</v>
      </c>
      <c r="B5" s="37"/>
      <c r="C5" s="37"/>
      <c r="D5" s="37"/>
      <c r="E5" s="38"/>
    </row>
    <row r="6" spans="1:5" s="9" customFormat="1" ht="31.5" x14ac:dyDescent="0.2">
      <c r="A6" s="24" t="s">
        <v>10</v>
      </c>
      <c r="B6" s="10"/>
      <c r="C6" s="26">
        <v>26</v>
      </c>
      <c r="D6" s="10">
        <f>B6*C6*$D$4</f>
        <v>0</v>
      </c>
      <c r="E6" s="2"/>
    </row>
    <row r="7" spans="1:5" ht="31.5" customHeight="1" x14ac:dyDescent="0.2">
      <c r="A7" s="24" t="s">
        <v>29</v>
      </c>
      <c r="B7" s="10"/>
      <c r="C7" s="6">
        <v>1</v>
      </c>
      <c r="D7" s="10">
        <f>B7*C7</f>
        <v>0</v>
      </c>
      <c r="E7" s="39" t="s">
        <v>20</v>
      </c>
    </row>
    <row r="8" spans="1:5" ht="37.9" customHeight="1" x14ac:dyDescent="0.2">
      <c r="A8" s="24" t="s">
        <v>35</v>
      </c>
      <c r="B8" s="10"/>
      <c r="C8" s="6">
        <v>60</v>
      </c>
      <c r="D8" s="10">
        <f t="shared" ref="D8:D9" si="0">B8*C8</f>
        <v>0</v>
      </c>
      <c r="E8" s="40"/>
    </row>
    <row r="9" spans="1:5" ht="37.9" customHeight="1" x14ac:dyDescent="0.2">
      <c r="A9" s="24" t="s">
        <v>14</v>
      </c>
      <c r="B9" s="10"/>
      <c r="C9" s="6">
        <v>60</v>
      </c>
      <c r="D9" s="10">
        <f t="shared" si="0"/>
        <v>0</v>
      </c>
      <c r="E9" s="41"/>
    </row>
    <row r="10" spans="1:5" ht="37.9" customHeight="1" x14ac:dyDescent="0.2">
      <c r="A10" s="21" t="s">
        <v>6</v>
      </c>
      <c r="B10" s="11"/>
      <c r="C10" s="12"/>
      <c r="D10" s="11">
        <f>SUM(D6:D9)</f>
        <v>0</v>
      </c>
      <c r="E10" s="13"/>
    </row>
    <row r="11" spans="1:5" ht="18.75" customHeight="1" x14ac:dyDescent="0.2">
      <c r="A11" s="42" t="s">
        <v>15</v>
      </c>
      <c r="B11" s="42"/>
      <c r="C11" s="42"/>
      <c r="D11" s="42"/>
      <c r="E11" s="42"/>
    </row>
    <row r="12" spans="1:5" ht="277.5" customHeight="1" x14ac:dyDescent="0.2">
      <c r="A12" s="42"/>
      <c r="B12" s="42"/>
      <c r="C12" s="42"/>
      <c r="D12" s="42"/>
      <c r="E12" s="42"/>
    </row>
    <row r="13" spans="1:5" ht="46.5" customHeight="1" x14ac:dyDescent="0.2">
      <c r="A13" s="42"/>
      <c r="B13" s="42"/>
      <c r="C13" s="42"/>
      <c r="D13" s="42"/>
      <c r="E13" s="42"/>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1:E13"/>
  <sheetViews>
    <sheetView showGridLines="0" view="pageBreakPreview" zoomScale="85" zoomScaleNormal="85" zoomScaleSheetLayoutView="85" workbookViewId="0">
      <selection activeCell="B4" sqref="B4"/>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2" t="s">
        <v>23</v>
      </c>
      <c r="B1" s="33"/>
      <c r="C1" s="33"/>
      <c r="D1" s="33"/>
      <c r="E1" s="34"/>
    </row>
    <row r="2" spans="1:5" ht="44.25" customHeight="1" x14ac:dyDescent="0.2">
      <c r="A2" s="35" t="s">
        <v>8</v>
      </c>
      <c r="B2" s="36"/>
      <c r="C2" s="36"/>
      <c r="D2" s="36"/>
      <c r="E2" s="36"/>
    </row>
    <row r="3" spans="1:5" ht="72" x14ac:dyDescent="0.2">
      <c r="A3" s="17" t="s">
        <v>16</v>
      </c>
      <c r="B3" s="25" t="s">
        <v>2</v>
      </c>
      <c r="C3" s="25" t="s">
        <v>7</v>
      </c>
      <c r="D3" s="25" t="s">
        <v>4</v>
      </c>
      <c r="E3" s="25" t="s">
        <v>1</v>
      </c>
    </row>
    <row r="4" spans="1:5" ht="37.9" customHeight="1" x14ac:dyDescent="0.2">
      <c r="A4" s="16" t="s">
        <v>39</v>
      </c>
      <c r="B4" s="14" t="s">
        <v>54</v>
      </c>
      <c r="C4" s="14" t="s">
        <v>55</v>
      </c>
      <c r="D4" s="31" t="s">
        <v>50</v>
      </c>
      <c r="E4" s="15"/>
    </row>
    <row r="5" spans="1:5" ht="37.9" customHeight="1" x14ac:dyDescent="0.2">
      <c r="A5" s="37" t="s">
        <v>34</v>
      </c>
      <c r="B5" s="37"/>
      <c r="C5" s="37"/>
      <c r="D5" s="37"/>
      <c r="E5" s="38"/>
    </row>
    <row r="6" spans="1:5" s="9" customFormat="1" ht="31.5" x14ac:dyDescent="0.2">
      <c r="A6" s="24" t="s">
        <v>10</v>
      </c>
      <c r="B6" s="10"/>
      <c r="C6" s="26">
        <v>26</v>
      </c>
      <c r="D6" s="10">
        <f>B6*C6*$D$4</f>
        <v>0</v>
      </c>
      <c r="E6" s="2"/>
    </row>
    <row r="7" spans="1:5" ht="31.5" customHeight="1" x14ac:dyDescent="0.2">
      <c r="A7" s="24" t="s">
        <v>33</v>
      </c>
      <c r="B7" s="10"/>
      <c r="C7" s="6">
        <v>1</v>
      </c>
      <c r="D7" s="10">
        <f>B7*C7</f>
        <v>0</v>
      </c>
      <c r="E7" s="39" t="s">
        <v>20</v>
      </c>
    </row>
    <row r="8" spans="1:5" ht="37.9" customHeight="1" x14ac:dyDescent="0.2">
      <c r="A8" s="24" t="s">
        <v>35</v>
      </c>
      <c r="B8" s="10"/>
      <c r="C8" s="6">
        <v>60</v>
      </c>
      <c r="D8" s="10">
        <f t="shared" ref="D8:D9" si="0">B8*C8</f>
        <v>0</v>
      </c>
      <c r="E8" s="40"/>
    </row>
    <row r="9" spans="1:5" ht="37.9" customHeight="1" x14ac:dyDescent="0.2">
      <c r="A9" s="24" t="s">
        <v>14</v>
      </c>
      <c r="B9" s="10"/>
      <c r="C9" s="6">
        <v>60</v>
      </c>
      <c r="D9" s="10">
        <f t="shared" si="0"/>
        <v>0</v>
      </c>
      <c r="E9" s="41"/>
    </row>
    <row r="10" spans="1:5" ht="37.9" customHeight="1" x14ac:dyDescent="0.2">
      <c r="A10" s="21" t="s">
        <v>6</v>
      </c>
      <c r="B10" s="11"/>
      <c r="C10" s="12"/>
      <c r="D10" s="11">
        <f>SUM(D6:D9)</f>
        <v>0</v>
      </c>
      <c r="E10" s="13"/>
    </row>
    <row r="11" spans="1:5" ht="18.75" customHeight="1" x14ac:dyDescent="0.2">
      <c r="A11" s="42" t="s">
        <v>15</v>
      </c>
      <c r="B11" s="42"/>
      <c r="C11" s="42"/>
      <c r="D11" s="42"/>
      <c r="E11" s="42"/>
    </row>
    <row r="12" spans="1:5" ht="277.5" customHeight="1" x14ac:dyDescent="0.2">
      <c r="A12" s="42"/>
      <c r="B12" s="42"/>
      <c r="C12" s="42"/>
      <c r="D12" s="42"/>
      <c r="E12" s="42"/>
    </row>
    <row r="13" spans="1:5" ht="46.5" customHeight="1" x14ac:dyDescent="0.2">
      <c r="A13" s="42"/>
      <c r="B13" s="42"/>
      <c r="C13" s="42"/>
      <c r="D13" s="42"/>
      <c r="E13" s="42"/>
    </row>
  </sheetData>
  <mergeCells count="5">
    <mergeCell ref="A11:E13"/>
    <mergeCell ref="A1:E1"/>
    <mergeCell ref="A2:E2"/>
    <mergeCell ref="A5:E5"/>
    <mergeCell ref="E7:E9"/>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3B540-A55B-4BB9-B91F-5AB1156FED22}">
  <sheetPr>
    <tabColor rgb="FFC00000"/>
    <pageSetUpPr fitToPage="1"/>
  </sheetPr>
  <dimension ref="A1:E13"/>
  <sheetViews>
    <sheetView showGridLines="0" view="pageBreakPreview" zoomScale="85" zoomScaleNormal="85" zoomScaleSheetLayoutView="85" workbookViewId="0">
      <selection activeCell="B4" sqref="B4"/>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2" t="s">
        <v>23</v>
      </c>
      <c r="B1" s="33"/>
      <c r="C1" s="33"/>
      <c r="D1" s="33"/>
      <c r="E1" s="34"/>
    </row>
    <row r="2" spans="1:5" ht="44.25" customHeight="1" x14ac:dyDescent="0.2">
      <c r="A2" s="35" t="s">
        <v>8</v>
      </c>
      <c r="B2" s="36"/>
      <c r="C2" s="36"/>
      <c r="D2" s="36"/>
      <c r="E2" s="36"/>
    </row>
    <row r="3" spans="1:5" ht="72" x14ac:dyDescent="0.2">
      <c r="A3" s="17" t="s">
        <v>16</v>
      </c>
      <c r="B3" s="28" t="s">
        <v>2</v>
      </c>
      <c r="C3" s="28" t="s">
        <v>7</v>
      </c>
      <c r="D3" s="28" t="s">
        <v>4</v>
      </c>
      <c r="E3" s="28" t="s">
        <v>1</v>
      </c>
    </row>
    <row r="4" spans="1:5" ht="37.9" customHeight="1" x14ac:dyDescent="0.2">
      <c r="A4" s="16" t="s">
        <v>39</v>
      </c>
      <c r="B4" s="14" t="s">
        <v>54</v>
      </c>
      <c r="C4" s="14" t="s">
        <v>55</v>
      </c>
      <c r="D4" s="31" t="s">
        <v>50</v>
      </c>
      <c r="E4" s="15"/>
    </row>
    <row r="5" spans="1:5" ht="37.9" customHeight="1" x14ac:dyDescent="0.2">
      <c r="A5" s="37" t="s">
        <v>37</v>
      </c>
      <c r="B5" s="37"/>
      <c r="C5" s="37"/>
      <c r="D5" s="37"/>
      <c r="E5" s="38"/>
    </row>
    <row r="6" spans="1:5" s="9" customFormat="1" ht="31.5" x14ac:dyDescent="0.2">
      <c r="A6" s="24" t="s">
        <v>10</v>
      </c>
      <c r="B6" s="10"/>
      <c r="C6" s="26">
        <v>26</v>
      </c>
      <c r="D6" s="10">
        <f>B6*C6*$D$4</f>
        <v>0</v>
      </c>
      <c r="E6" s="2"/>
    </row>
    <row r="7" spans="1:5" ht="31.5" customHeight="1" x14ac:dyDescent="0.2">
      <c r="A7" s="24" t="s">
        <v>33</v>
      </c>
      <c r="B7" s="10"/>
      <c r="C7" s="6">
        <v>1</v>
      </c>
      <c r="D7" s="10">
        <f>B7*C7</f>
        <v>0</v>
      </c>
      <c r="E7" s="39" t="s">
        <v>20</v>
      </c>
    </row>
    <row r="8" spans="1:5" ht="37.9" customHeight="1" x14ac:dyDescent="0.2">
      <c r="A8" s="24" t="s">
        <v>35</v>
      </c>
      <c r="B8" s="10"/>
      <c r="C8" s="6">
        <v>60</v>
      </c>
      <c r="D8" s="10">
        <f t="shared" ref="D8:D9" si="0">B8*C8</f>
        <v>0</v>
      </c>
      <c r="E8" s="40"/>
    </row>
    <row r="9" spans="1:5" ht="37.9" customHeight="1" x14ac:dyDescent="0.2">
      <c r="A9" s="24" t="s">
        <v>14</v>
      </c>
      <c r="B9" s="10"/>
      <c r="C9" s="6">
        <v>60</v>
      </c>
      <c r="D9" s="10">
        <f t="shared" si="0"/>
        <v>0</v>
      </c>
      <c r="E9" s="41"/>
    </row>
    <row r="10" spans="1:5" ht="37.9" customHeight="1" x14ac:dyDescent="0.2">
      <c r="A10" s="21" t="s">
        <v>6</v>
      </c>
      <c r="B10" s="11"/>
      <c r="C10" s="12"/>
      <c r="D10" s="11">
        <f>SUM(D6:D9)</f>
        <v>0</v>
      </c>
      <c r="E10" s="13"/>
    </row>
    <row r="11" spans="1:5" ht="18.75" customHeight="1" x14ac:dyDescent="0.2">
      <c r="A11" s="42" t="s">
        <v>15</v>
      </c>
      <c r="B11" s="42"/>
      <c r="C11" s="42"/>
      <c r="D11" s="42"/>
      <c r="E11" s="42"/>
    </row>
    <row r="12" spans="1:5" ht="277.5" customHeight="1" x14ac:dyDescent="0.2">
      <c r="A12" s="42"/>
      <c r="B12" s="42"/>
      <c r="C12" s="42"/>
      <c r="D12" s="42"/>
      <c r="E12" s="42"/>
    </row>
    <row r="13" spans="1:5" ht="46.5" customHeight="1" x14ac:dyDescent="0.2">
      <c r="A13" s="42"/>
      <c r="B13" s="42"/>
      <c r="C13" s="42"/>
      <c r="D13" s="42"/>
      <c r="E13" s="42"/>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BEC9-117E-46A9-B099-396B47CAAF6C}">
  <sheetPr>
    <tabColor rgb="FFC00000"/>
    <pageSetUpPr fitToPage="1"/>
  </sheetPr>
  <dimension ref="A1:E13"/>
  <sheetViews>
    <sheetView showGridLines="0" view="pageBreakPreview" zoomScale="85" zoomScaleNormal="85" zoomScaleSheetLayoutView="85" workbookViewId="0">
      <selection activeCell="B4" sqref="B4"/>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2" t="s">
        <v>23</v>
      </c>
      <c r="B1" s="33"/>
      <c r="C1" s="33"/>
      <c r="D1" s="33"/>
      <c r="E1" s="34"/>
    </row>
    <row r="2" spans="1:5" ht="44.25" customHeight="1" x14ac:dyDescent="0.2">
      <c r="A2" s="35" t="s">
        <v>8</v>
      </c>
      <c r="B2" s="36"/>
      <c r="C2" s="36"/>
      <c r="D2" s="36"/>
      <c r="E2" s="36"/>
    </row>
    <row r="3" spans="1:5" ht="72" x14ac:dyDescent="0.2">
      <c r="A3" s="17" t="s">
        <v>16</v>
      </c>
      <c r="B3" s="28" t="s">
        <v>2</v>
      </c>
      <c r="C3" s="28" t="s">
        <v>7</v>
      </c>
      <c r="D3" s="28" t="s">
        <v>4</v>
      </c>
      <c r="E3" s="28" t="s">
        <v>1</v>
      </c>
    </row>
    <row r="4" spans="1:5" ht="37.9" customHeight="1" x14ac:dyDescent="0.2">
      <c r="A4" s="16" t="s">
        <v>39</v>
      </c>
      <c r="B4" s="14" t="s">
        <v>54</v>
      </c>
      <c r="C4" s="14" t="s">
        <v>55</v>
      </c>
      <c r="D4" s="31" t="s">
        <v>50</v>
      </c>
      <c r="E4" s="15"/>
    </row>
    <row r="5" spans="1:5" ht="37.9" customHeight="1" x14ac:dyDescent="0.2">
      <c r="A5" s="37" t="s">
        <v>49</v>
      </c>
      <c r="B5" s="37"/>
      <c r="C5" s="37"/>
      <c r="D5" s="37"/>
      <c r="E5" s="38"/>
    </row>
    <row r="6" spans="1:5" s="9" customFormat="1" ht="31.5" x14ac:dyDescent="0.2">
      <c r="A6" s="24" t="s">
        <v>10</v>
      </c>
      <c r="B6" s="10"/>
      <c r="C6" s="26">
        <v>26</v>
      </c>
      <c r="D6" s="10">
        <f>B6*C6*$D$4</f>
        <v>0</v>
      </c>
      <c r="E6" s="2"/>
    </row>
    <row r="7" spans="1:5" ht="31.5" customHeight="1" x14ac:dyDescent="0.2">
      <c r="A7" s="24" t="s">
        <v>33</v>
      </c>
      <c r="B7" s="10"/>
      <c r="C7" s="6">
        <v>1</v>
      </c>
      <c r="D7" s="10">
        <f>B7*C7</f>
        <v>0</v>
      </c>
      <c r="E7" s="39" t="s">
        <v>20</v>
      </c>
    </row>
    <row r="8" spans="1:5" ht="37.9" customHeight="1" x14ac:dyDescent="0.2">
      <c r="A8" s="24" t="s">
        <v>35</v>
      </c>
      <c r="B8" s="10"/>
      <c r="C8" s="6">
        <v>60</v>
      </c>
      <c r="D8" s="10">
        <f t="shared" ref="D8:D9" si="0">B8*C8</f>
        <v>0</v>
      </c>
      <c r="E8" s="40"/>
    </row>
    <row r="9" spans="1:5" ht="37.9" customHeight="1" x14ac:dyDescent="0.2">
      <c r="A9" s="24" t="s">
        <v>14</v>
      </c>
      <c r="B9" s="10"/>
      <c r="C9" s="6">
        <v>60</v>
      </c>
      <c r="D9" s="10">
        <f t="shared" si="0"/>
        <v>0</v>
      </c>
      <c r="E9" s="41"/>
    </row>
    <row r="10" spans="1:5" ht="37.9" customHeight="1" x14ac:dyDescent="0.2">
      <c r="A10" s="21" t="s">
        <v>6</v>
      </c>
      <c r="B10" s="11"/>
      <c r="C10" s="12"/>
      <c r="D10" s="11">
        <f>SUM(D6:D9)</f>
        <v>0</v>
      </c>
      <c r="E10" s="13"/>
    </row>
    <row r="11" spans="1:5" ht="18.75" customHeight="1" x14ac:dyDescent="0.2">
      <c r="A11" s="42" t="s">
        <v>15</v>
      </c>
      <c r="B11" s="42"/>
      <c r="C11" s="42"/>
      <c r="D11" s="42"/>
      <c r="E11" s="42"/>
    </row>
    <row r="12" spans="1:5" ht="277.5" customHeight="1" x14ac:dyDescent="0.2">
      <c r="A12" s="42"/>
      <c r="B12" s="42"/>
      <c r="C12" s="42"/>
      <c r="D12" s="42"/>
      <c r="E12" s="42"/>
    </row>
    <row r="13" spans="1:5" ht="46.5" customHeight="1" x14ac:dyDescent="0.2">
      <c r="A13" s="42"/>
      <c r="B13" s="42"/>
      <c r="C13" s="42"/>
      <c r="D13" s="42"/>
      <c r="E13" s="42"/>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E19"/>
  <sheetViews>
    <sheetView showGridLines="0" view="pageBreakPreview" zoomScale="85" zoomScaleNormal="85" zoomScaleSheetLayoutView="85" workbookViewId="0">
      <selection activeCell="B8" sqref="B8"/>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2.5" customHeight="1" thickBot="1" x14ac:dyDescent="0.25">
      <c r="A1" s="32" t="s">
        <v>24</v>
      </c>
      <c r="B1" s="33"/>
      <c r="C1" s="33"/>
      <c r="D1" s="33"/>
      <c r="E1" s="34"/>
    </row>
    <row r="2" spans="1:5" ht="33" customHeight="1" x14ac:dyDescent="0.2">
      <c r="A2" s="35" t="s">
        <v>8</v>
      </c>
      <c r="B2" s="36"/>
      <c r="C2" s="36"/>
      <c r="D2" s="36"/>
      <c r="E2" s="36"/>
    </row>
    <row r="3" spans="1:5" ht="90" x14ac:dyDescent="0.2">
      <c r="A3" s="17" t="s">
        <v>0</v>
      </c>
      <c r="B3" s="20" t="s">
        <v>9</v>
      </c>
      <c r="C3" s="25" t="s">
        <v>5</v>
      </c>
      <c r="D3" s="43" t="s">
        <v>1</v>
      </c>
      <c r="E3" s="43"/>
    </row>
    <row r="4" spans="1:5" ht="31.5" customHeight="1" x14ac:dyDescent="0.2">
      <c r="A4" s="22" t="s">
        <v>38</v>
      </c>
      <c r="B4" s="8"/>
      <c r="C4" s="4"/>
      <c r="D4" s="44" t="s">
        <v>3</v>
      </c>
      <c r="E4" s="44"/>
    </row>
    <row r="5" spans="1:5" ht="69" customHeight="1" x14ac:dyDescent="0.2">
      <c r="A5" s="7" t="s">
        <v>40</v>
      </c>
      <c r="B5" s="19">
        <v>45872</v>
      </c>
      <c r="C5" s="10"/>
      <c r="D5" s="45"/>
      <c r="E5" s="46"/>
    </row>
    <row r="6" spans="1:5" ht="72" customHeight="1" x14ac:dyDescent="0.2">
      <c r="A6" s="23" t="s">
        <v>45</v>
      </c>
      <c r="B6" s="19">
        <v>45873</v>
      </c>
      <c r="C6" s="10"/>
      <c r="D6" s="29"/>
      <c r="E6" s="30"/>
    </row>
    <row r="7" spans="1:5" ht="63" x14ac:dyDescent="0.2">
      <c r="A7" s="7" t="s">
        <v>43</v>
      </c>
      <c r="B7" s="19">
        <v>45874</v>
      </c>
      <c r="C7" s="10"/>
      <c r="D7" s="47"/>
      <c r="E7" s="47"/>
    </row>
    <row r="8" spans="1:5" ht="32.25" customHeight="1" x14ac:dyDescent="0.2">
      <c r="A8" s="23" t="s">
        <v>22</v>
      </c>
      <c r="B8" s="18" t="s">
        <v>41</v>
      </c>
      <c r="C8" s="10"/>
      <c r="D8" s="48" t="s">
        <v>17</v>
      </c>
      <c r="E8" s="48"/>
    </row>
    <row r="9" spans="1:5" ht="24.75" customHeight="1" x14ac:dyDescent="0.2">
      <c r="A9" s="22" t="s">
        <v>39</v>
      </c>
      <c r="B9" s="8"/>
      <c r="C9" s="4"/>
      <c r="D9" s="44" t="s">
        <v>3</v>
      </c>
      <c r="E9" s="44"/>
    </row>
    <row r="10" spans="1:5" ht="58.5" customHeight="1" x14ac:dyDescent="0.2">
      <c r="A10" s="7" t="s">
        <v>42</v>
      </c>
      <c r="B10" s="19">
        <v>45875</v>
      </c>
      <c r="C10" s="10"/>
      <c r="D10" s="45"/>
      <c r="E10" s="46"/>
    </row>
    <row r="11" spans="1:5" ht="63" customHeight="1" x14ac:dyDescent="0.2">
      <c r="A11" s="23" t="s">
        <v>45</v>
      </c>
      <c r="B11" s="19">
        <v>45876</v>
      </c>
      <c r="C11" s="10"/>
      <c r="D11" s="29"/>
      <c r="E11" s="30"/>
    </row>
    <row r="12" spans="1:5" ht="63" x14ac:dyDescent="0.2">
      <c r="A12" s="23" t="s">
        <v>21</v>
      </c>
      <c r="B12" s="19">
        <v>45877</v>
      </c>
      <c r="C12" s="10"/>
      <c r="D12" s="45"/>
      <c r="E12" s="46"/>
    </row>
    <row r="13" spans="1:5" ht="67.5" customHeight="1" x14ac:dyDescent="0.2">
      <c r="A13" s="7" t="s">
        <v>44</v>
      </c>
      <c r="B13" s="19">
        <v>45877</v>
      </c>
      <c r="C13" s="10"/>
      <c r="D13" s="47"/>
      <c r="E13" s="47"/>
    </row>
    <row r="14" spans="1:5" ht="42" customHeight="1" x14ac:dyDescent="0.2">
      <c r="A14" s="23" t="s">
        <v>22</v>
      </c>
      <c r="B14" s="18" t="s">
        <v>53</v>
      </c>
      <c r="C14" s="10"/>
      <c r="D14" s="48" t="s">
        <v>17</v>
      </c>
      <c r="E14" s="48"/>
    </row>
    <row r="15" spans="1:5" ht="18.75" customHeight="1" x14ac:dyDescent="0.2">
      <c r="A15" s="21" t="s">
        <v>6</v>
      </c>
      <c r="B15" s="11"/>
      <c r="C15" s="11">
        <f>SUM(C5:C8)+SUM(C10:C14)</f>
        <v>0</v>
      </c>
      <c r="D15" s="11"/>
      <c r="E15" s="13"/>
    </row>
    <row r="16" spans="1:5" ht="18.75" customHeight="1" x14ac:dyDescent="0.2">
      <c r="A16" s="21"/>
      <c r="B16" s="11"/>
      <c r="C16" s="11"/>
      <c r="D16" s="11"/>
      <c r="E16" s="13"/>
    </row>
    <row r="17" spans="1:5" ht="36" customHeight="1" x14ac:dyDescent="0.2">
      <c r="A17" s="42" t="s">
        <v>18</v>
      </c>
      <c r="B17" s="42"/>
      <c r="C17" s="42"/>
      <c r="D17" s="42"/>
      <c r="E17" s="42"/>
    </row>
    <row r="18" spans="1:5" ht="36" customHeight="1" x14ac:dyDescent="0.2">
      <c r="A18" s="42"/>
      <c r="B18" s="42"/>
      <c r="C18" s="42"/>
      <c r="D18" s="42"/>
      <c r="E18" s="42"/>
    </row>
    <row r="19" spans="1:5" ht="30" customHeight="1" x14ac:dyDescent="0.2">
      <c r="A19" s="42"/>
      <c r="B19" s="42"/>
      <c r="C19" s="42"/>
      <c r="D19" s="42"/>
      <c r="E19" s="42"/>
    </row>
  </sheetData>
  <mergeCells count="13">
    <mergeCell ref="A17:E19"/>
    <mergeCell ref="D9:E9"/>
    <mergeCell ref="D10:E10"/>
    <mergeCell ref="D7:E7"/>
    <mergeCell ref="D8:E8"/>
    <mergeCell ref="D12:E12"/>
    <mergeCell ref="D13:E13"/>
    <mergeCell ref="D14:E14"/>
    <mergeCell ref="D3:E3"/>
    <mergeCell ref="D4:E4"/>
    <mergeCell ref="D5:E5"/>
    <mergeCell ref="A1:E1"/>
    <mergeCell ref="A2:E2"/>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pageSetUpPr fitToPage="1"/>
  </sheetPr>
  <dimension ref="A1:E11"/>
  <sheetViews>
    <sheetView showGridLines="0" view="pageBreakPreview" zoomScale="85" zoomScaleNormal="85" zoomScaleSheetLayoutView="85" workbookViewId="0">
      <selection activeCell="B7" sqref="B7"/>
    </sheetView>
  </sheetViews>
  <sheetFormatPr defaultColWidth="9.140625" defaultRowHeight="18.75" customHeight="1" x14ac:dyDescent="0.2"/>
  <cols>
    <col min="1" max="1" width="78.8554687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2" t="s">
        <v>25</v>
      </c>
      <c r="B1" s="33"/>
      <c r="C1" s="33"/>
      <c r="D1" s="33"/>
      <c r="E1" s="34"/>
    </row>
    <row r="2" spans="1:5" ht="44.25" customHeight="1" x14ac:dyDescent="0.2">
      <c r="A2" s="35" t="s">
        <v>8</v>
      </c>
      <c r="B2" s="36"/>
      <c r="C2" s="36"/>
      <c r="D2" s="36"/>
      <c r="E2" s="36"/>
    </row>
    <row r="3" spans="1:5" ht="54" x14ac:dyDescent="0.2">
      <c r="A3" s="17" t="s">
        <v>11</v>
      </c>
      <c r="B3" s="20" t="s">
        <v>9</v>
      </c>
      <c r="C3" s="25" t="s">
        <v>12</v>
      </c>
      <c r="D3" s="43" t="s">
        <v>1</v>
      </c>
      <c r="E3" s="43"/>
    </row>
    <row r="4" spans="1:5" ht="20.25" x14ac:dyDescent="0.2">
      <c r="A4" s="22" t="s">
        <v>38</v>
      </c>
      <c r="B4" s="8"/>
      <c r="C4" s="4"/>
      <c r="D4" s="44" t="s">
        <v>13</v>
      </c>
      <c r="E4" s="44"/>
    </row>
    <row r="5" spans="1:5" ht="47.25" x14ac:dyDescent="0.2">
      <c r="A5" s="7" t="s">
        <v>46</v>
      </c>
      <c r="B5" s="19">
        <v>45873</v>
      </c>
      <c r="C5" s="10"/>
      <c r="D5" s="45"/>
      <c r="E5" s="46"/>
    </row>
    <row r="6" spans="1:5" ht="18.75" customHeight="1" x14ac:dyDescent="0.2">
      <c r="A6" s="22" t="s">
        <v>39</v>
      </c>
      <c r="B6" s="8"/>
      <c r="C6" s="4"/>
      <c r="D6" s="44" t="s">
        <v>13</v>
      </c>
      <c r="E6" s="44"/>
    </row>
    <row r="7" spans="1:5" ht="37.5" customHeight="1" x14ac:dyDescent="0.2">
      <c r="A7" s="7" t="s">
        <v>47</v>
      </c>
      <c r="B7" s="19">
        <v>45876</v>
      </c>
      <c r="C7" s="10"/>
      <c r="D7" s="45"/>
      <c r="E7" s="46"/>
    </row>
    <row r="8" spans="1:5" ht="46.5" customHeight="1" x14ac:dyDescent="0.2">
      <c r="A8" s="21"/>
      <c r="B8" s="11"/>
      <c r="C8" s="11"/>
      <c r="D8" s="11"/>
      <c r="E8" s="13"/>
    </row>
    <row r="9" spans="1:5" ht="33.75" customHeight="1" x14ac:dyDescent="0.2">
      <c r="A9" s="42" t="s">
        <v>19</v>
      </c>
      <c r="B9" s="42"/>
      <c r="C9" s="42"/>
      <c r="D9" s="42"/>
      <c r="E9" s="42"/>
    </row>
    <row r="10" spans="1:5" ht="33.75" customHeight="1" x14ac:dyDescent="0.2">
      <c r="A10" s="42"/>
      <c r="B10" s="42"/>
      <c r="C10" s="42"/>
      <c r="D10" s="42"/>
      <c r="E10" s="42"/>
    </row>
    <row r="11" spans="1:5" ht="33.75" customHeight="1" x14ac:dyDescent="0.2">
      <c r="A11" s="42"/>
      <c r="B11" s="42"/>
      <c r="C11" s="42"/>
      <c r="D11" s="42"/>
      <c r="E11" s="42"/>
    </row>
  </sheetData>
  <mergeCells count="8">
    <mergeCell ref="A9:E11"/>
    <mergeCell ref="D3:E3"/>
    <mergeCell ref="A1:E1"/>
    <mergeCell ref="A2:E2"/>
    <mergeCell ref="D4:E4"/>
    <mergeCell ref="D5:E5"/>
    <mergeCell ref="D6:E6"/>
    <mergeCell ref="D7:E7"/>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13"/>
  <sheetViews>
    <sheetView showGridLines="0" view="pageBreakPreview" zoomScale="85" zoomScaleNormal="85" zoomScaleSheetLayoutView="85" workbookViewId="0">
      <selection activeCell="A5" sqref="A5:E5"/>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2" t="s">
        <v>23</v>
      </c>
      <c r="B1" s="33"/>
      <c r="C1" s="33"/>
      <c r="D1" s="33"/>
      <c r="E1" s="34"/>
    </row>
    <row r="2" spans="1:5" ht="44.25" customHeight="1" x14ac:dyDescent="0.2">
      <c r="A2" s="35" t="s">
        <v>8</v>
      </c>
      <c r="B2" s="36"/>
      <c r="C2" s="36"/>
      <c r="D2" s="36"/>
      <c r="E2" s="36"/>
    </row>
    <row r="3" spans="1:5" ht="72" x14ac:dyDescent="0.2">
      <c r="A3" s="17" t="s">
        <v>16</v>
      </c>
      <c r="B3" s="28" t="s">
        <v>2</v>
      </c>
      <c r="C3" s="28" t="s">
        <v>7</v>
      </c>
      <c r="D3" s="28" t="s">
        <v>4</v>
      </c>
      <c r="E3" s="28" t="s">
        <v>1</v>
      </c>
    </row>
    <row r="4" spans="1:5" ht="37.9" customHeight="1" x14ac:dyDescent="0.2">
      <c r="A4" s="16" t="s">
        <v>39</v>
      </c>
      <c r="B4" s="14" t="s">
        <v>51</v>
      </c>
      <c r="C4" s="14" t="s">
        <v>52</v>
      </c>
      <c r="D4" s="31" t="s">
        <v>36</v>
      </c>
      <c r="E4" s="15"/>
    </row>
    <row r="5" spans="1:5" ht="37.9" customHeight="1" x14ac:dyDescent="0.2">
      <c r="A5" s="49" t="s">
        <v>48</v>
      </c>
      <c r="B5" s="49"/>
      <c r="C5" s="49"/>
      <c r="D5" s="49"/>
      <c r="E5" s="50"/>
    </row>
    <row r="6" spans="1:5" s="9" customFormat="1" ht="31.5" x14ac:dyDescent="0.2">
      <c r="A6" s="24" t="s">
        <v>10</v>
      </c>
      <c r="B6" s="10"/>
      <c r="C6" s="26">
        <v>26</v>
      </c>
      <c r="D6" s="10">
        <f>B6*C6*$D$4</f>
        <v>0</v>
      </c>
      <c r="E6" s="2"/>
    </row>
    <row r="7" spans="1:5" ht="31.5" customHeight="1" x14ac:dyDescent="0.2">
      <c r="A7" s="24" t="s">
        <v>33</v>
      </c>
      <c r="B7" s="10"/>
      <c r="C7" s="6">
        <v>1</v>
      </c>
      <c r="D7" s="10">
        <f>B7*C7</f>
        <v>0</v>
      </c>
      <c r="E7" s="39" t="s">
        <v>20</v>
      </c>
    </row>
    <row r="8" spans="1:5" ht="37.9" customHeight="1" x14ac:dyDescent="0.2">
      <c r="A8" s="24" t="s">
        <v>35</v>
      </c>
      <c r="B8" s="10"/>
      <c r="C8" s="6">
        <v>60</v>
      </c>
      <c r="D8" s="10">
        <f t="shared" ref="D8:D9" si="0">B8*C8</f>
        <v>0</v>
      </c>
      <c r="E8" s="40"/>
    </row>
    <row r="9" spans="1:5" ht="37.9" customHeight="1" x14ac:dyDescent="0.2">
      <c r="A9" s="24" t="s">
        <v>14</v>
      </c>
      <c r="B9" s="10"/>
      <c r="C9" s="6">
        <v>60</v>
      </c>
      <c r="D9" s="10">
        <f t="shared" si="0"/>
        <v>0</v>
      </c>
      <c r="E9" s="41"/>
    </row>
    <row r="10" spans="1:5" ht="37.9" customHeight="1" x14ac:dyDescent="0.2">
      <c r="A10" s="21" t="s">
        <v>6</v>
      </c>
      <c r="B10" s="11"/>
      <c r="C10" s="12"/>
      <c r="D10" s="11">
        <f>SUM(D6:D9)</f>
        <v>0</v>
      </c>
      <c r="E10" s="13"/>
    </row>
    <row r="11" spans="1:5" ht="18.75" customHeight="1" x14ac:dyDescent="0.2">
      <c r="A11" s="42" t="s">
        <v>15</v>
      </c>
      <c r="B11" s="42"/>
      <c r="C11" s="42"/>
      <c r="D11" s="42"/>
      <c r="E11" s="42"/>
    </row>
    <row r="12" spans="1:5" ht="277.5" customHeight="1" x14ac:dyDescent="0.2">
      <c r="A12" s="42"/>
      <c r="B12" s="42"/>
      <c r="C12" s="42"/>
      <c r="D12" s="42"/>
      <c r="E12" s="42"/>
    </row>
    <row r="13" spans="1:5" ht="46.5" customHeight="1" x14ac:dyDescent="0.2">
      <c r="A13" s="42"/>
      <c r="B13" s="42"/>
      <c r="C13" s="42"/>
      <c r="D13" s="42"/>
      <c r="E13" s="42"/>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10</vt:i4>
      </vt:variant>
    </vt:vector>
  </HeadingPairs>
  <TitlesOfParts>
    <vt:vector size="20" baseType="lpstr">
      <vt:lpstr>Hilton Bogota Hotel</vt:lpstr>
      <vt:lpstr>JW Marriot Bogota</vt:lpstr>
      <vt:lpstr>Grand Hyatt Bogota</vt:lpstr>
      <vt:lpstr>Hilton Bogota Corferias Hotel</vt:lpstr>
      <vt:lpstr>Sheraton Buenos Aires</vt:lpstr>
      <vt:lpstr>Hotel Hilton Buenos Aires</vt:lpstr>
      <vt:lpstr>Buenos Aires Marriot</vt:lpstr>
      <vt:lpstr>Transfer</vt:lpstr>
      <vt:lpstr>Tercüman</vt:lpstr>
      <vt:lpstr>Varsa Alternatif Otel Teklifi</vt:lpstr>
      <vt:lpstr>'Buenos Aires Marriot'!Yazdırma_Alanı</vt:lpstr>
      <vt:lpstr>'Grand Hyatt Bogota'!Yazdırma_Alanı</vt:lpstr>
      <vt:lpstr>'Hilton Bogota Corferias Hotel'!Yazdırma_Alanı</vt:lpstr>
      <vt:lpstr>'Hilton Bogota Hotel'!Yazdırma_Alanı</vt:lpstr>
      <vt:lpstr>'Hotel Hilton Buenos Aires'!Yazdırma_Alanı</vt:lpstr>
      <vt:lpstr>'JW Marriot Bogota'!Yazdırma_Alanı</vt:lpstr>
      <vt:lpstr>'Sheraton Buenos Aires'!Yazdırma_Alanı</vt:lpstr>
      <vt:lpstr>Tercüman!Yazdırma_Alanı</vt:lpstr>
      <vt:lpstr>Transfer!Yazdırma_Alanı</vt:lpstr>
      <vt:lpstr>'Varsa Alternatif Otel Teklifi'!Yazdırma_Alanı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Uğur ADIGÜZEL</cp:lastModifiedBy>
  <cp:lastPrinted>2022-12-28T08:37:15Z</cp:lastPrinted>
  <dcterms:created xsi:type="dcterms:W3CDTF">2009-02-03T11:35:53Z</dcterms:created>
  <dcterms:modified xsi:type="dcterms:W3CDTF">2025-05-08T11:31:09Z</dcterms:modified>
</cp:coreProperties>
</file>