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24226"/>
  <mc:AlternateContent xmlns:mc="http://schemas.openxmlformats.org/markup-compatibility/2006">
    <mc:Choice Requires="x15">
      <x15ac:absPath xmlns:x15ac="http://schemas.microsoft.com/office/spreadsheetml/2010/11/ac" url="\\Netappnas3\dosya_elk\URGE\URGE 2023\TURKHAS-3 URGE\05_Yurt Dışı Pazarlama Faaliyetleri\05_G.kore-Japonya\04_Satınalma\02_İhale Duyurusu\"/>
    </mc:Choice>
  </mc:AlternateContent>
  <xr:revisionPtr revIDLastSave="0" documentId="13_ncr:1_{D7539EFD-014D-4602-8141-70876D79939A}" xr6:coauthVersionLast="47" xr6:coauthVersionMax="47" xr10:uidLastSave="{00000000-0000-0000-0000-000000000000}"/>
  <bookViews>
    <workbookView xWindow="-28920" yWindow="-2370" windowWidth="29040" windowHeight="15720" tabRatio="809" activeTab="6" xr2:uid="{00000000-000D-0000-FFFF-FFFF00000000}"/>
  </bookViews>
  <sheets>
    <sheet name="Uçak_Business" sheetId="4" r:id="rId1"/>
    <sheet name="Uçak_Ekonomi" sheetId="6" r:id="rId2"/>
    <sheet name="Konaklama_Osaka" sheetId="10" r:id="rId3"/>
    <sheet name="Konaklama_Tokyo" sheetId="7" r:id="rId4"/>
    <sheet name="Konaklama_Seul" sheetId="11" r:id="rId5"/>
    <sheet name="Transfer" sheetId="13" r:id="rId6"/>
    <sheet name="Tercüman" sheetId="14" r:id="rId7"/>
  </sheets>
  <definedNames>
    <definedName name="_xlnm.Print_Area" localSheetId="0">Uçak_Business!$A$1:$G$7</definedName>
    <definedName name="_xlnm.Print_Area" localSheetId="1">Uçak_Ekonomi!$A$1:$G$8</definedName>
    <definedName name="_xlnm.Print_Titles" localSheetId="2">Konaklama_Osaka!$2:$3</definedName>
    <definedName name="_xlnm.Print_Titles" localSheetId="4">Konaklama_Seul!$2:$3</definedName>
    <definedName name="_xlnm.Print_Titles" localSheetId="3">Konaklama_Tokyo!$2:$3</definedName>
    <definedName name="_xlnm.Print_Titles" localSheetId="5">Transfer!$2:$3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8" i="11" l="1"/>
  <c r="F6" i="6"/>
  <c r="F7" i="6" s="1"/>
  <c r="E5" i="7"/>
  <c r="E9" i="7" s="1"/>
  <c r="E5" i="10"/>
  <c r="E7" i="10" s="1"/>
  <c r="E5" i="11"/>
  <c r="E9" i="11" s="1"/>
  <c r="E8" i="7" l="1"/>
  <c r="E7" i="11"/>
  <c r="E8" i="10"/>
  <c r="E7" i="7"/>
  <c r="C16" i="13"/>
  <c r="E6" i="11" l="1"/>
  <c r="E10" i="11" s="1"/>
  <c r="E6" i="10"/>
  <c r="E9" i="10" s="1"/>
  <c r="E6" i="7" l="1"/>
  <c r="E10" i="7" s="1"/>
  <c r="F5" i="6"/>
  <c r="F5" i="4" l="1"/>
  <c r="F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F1D60C59-A31F-42F4-B780-F330E3A5512F}">
      <text>
        <r>
          <rPr>
            <b/>
            <sz val="12"/>
            <color indexed="81"/>
            <rFont val="Tahoma"/>
            <family val="2"/>
            <charset val="162"/>
          </rPr>
          <t>Check out</t>
        </r>
      </text>
    </comment>
    <comment ref="D5" authorId="0" shapeId="0" xr:uid="{9DF0576F-3F61-4478-882E-147E5CBA3D9F}">
      <text>
        <r>
          <rPr>
            <b/>
            <sz val="12"/>
            <color indexed="81"/>
            <rFont val="Tahoma"/>
            <family val="2"/>
            <charset val="162"/>
          </rPr>
          <t>Check out</t>
        </r>
      </text>
    </comment>
    <comment ref="E5" authorId="0" shapeId="0" xr:uid="{0F054D5E-2578-4551-9CCC-A218D826B35A}">
      <text>
        <r>
          <rPr>
            <b/>
            <sz val="12"/>
            <color indexed="81"/>
            <rFont val="Tahoma"/>
            <family val="2"/>
            <charset val="162"/>
          </rPr>
          <t>Gece Sayısı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A05EC09E-34C4-4276-9BBF-8F521F67ED71}">
      <text>
        <r>
          <rPr>
            <b/>
            <sz val="12"/>
            <color indexed="81"/>
            <rFont val="Tahoma"/>
            <family val="2"/>
            <charset val="162"/>
          </rPr>
          <t>Check in</t>
        </r>
      </text>
    </comment>
    <comment ref="D5" authorId="0" shapeId="0" xr:uid="{543B5FA2-080D-4F25-9445-ABCABE849AA8}">
      <text>
        <r>
          <rPr>
            <b/>
            <sz val="12"/>
            <color indexed="81"/>
            <rFont val="Tahoma"/>
            <family val="2"/>
            <charset val="162"/>
          </rPr>
          <t>Check out</t>
        </r>
      </text>
    </comment>
    <comment ref="E5" authorId="0" shapeId="0" xr:uid="{4E3DE208-28EB-4D2E-BE21-7C6001C0C374}">
      <text>
        <r>
          <rPr>
            <b/>
            <sz val="12"/>
            <color indexed="81"/>
            <rFont val="Tahoma"/>
            <family val="2"/>
            <charset val="162"/>
          </rPr>
          <t>Gece Sayısı</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Metin KALYON</author>
  </authors>
  <commentList>
    <comment ref="C5" authorId="0" shapeId="0" xr:uid="{DF40E930-B74B-466C-A33A-0489C5E936BD}">
      <text>
        <r>
          <rPr>
            <b/>
            <sz val="12"/>
            <color indexed="81"/>
            <rFont val="Tahoma"/>
            <family val="2"/>
            <charset val="162"/>
          </rPr>
          <t>Check out</t>
        </r>
      </text>
    </comment>
    <comment ref="D5" authorId="0" shapeId="0" xr:uid="{37B96EB9-CE6D-4365-ABE5-963ADA80C080}">
      <text>
        <r>
          <rPr>
            <b/>
            <sz val="12"/>
            <color indexed="81"/>
            <rFont val="Tahoma"/>
            <family val="2"/>
            <charset val="162"/>
          </rPr>
          <t>Check out</t>
        </r>
      </text>
    </comment>
    <comment ref="E5" authorId="0" shapeId="0" xr:uid="{7965C3DC-4EB9-4D99-BABF-09150212D6B4}">
      <text>
        <r>
          <rPr>
            <b/>
            <sz val="12"/>
            <color indexed="81"/>
            <rFont val="Tahoma"/>
            <family val="2"/>
            <charset val="162"/>
          </rPr>
          <t>Gece Sayısı</t>
        </r>
      </text>
    </comment>
  </commentList>
</comments>
</file>

<file path=xl/sharedStrings.xml><?xml version="1.0" encoding="utf-8"?>
<sst xmlns="http://schemas.openxmlformats.org/spreadsheetml/2006/main" count="135" uniqueCount="73">
  <si>
    <t>Açıklama</t>
  </si>
  <si>
    <t>Fiyat Teklifi (USD) 
(KDV, Hizmet Bedeli vb. Dahil Kişi Başı Tutar)</t>
  </si>
  <si>
    <t>Fiyat Teklifi (USD) 
(KDV, Hizmet Bedeli vb. Dahil Toplam Tutar)</t>
  </si>
  <si>
    <t>TOPLAM</t>
  </si>
  <si>
    <t>Kişi Sayısı 
(yaklaşık sayıdır, değişebilir)</t>
  </si>
  <si>
    <t>opsiyon tarihleri belirtilmelidir
iptal / iade /değişiklik şartları ayrıca belirtilmelidir.</t>
  </si>
  <si>
    <t>Sınıf</t>
  </si>
  <si>
    <t>Business</t>
  </si>
  <si>
    <t>Ekonomi</t>
  </si>
  <si>
    <r>
      <rPr>
        <b/>
        <sz val="18"/>
        <rFont val="Cambria"/>
        <family val="1"/>
        <charset val="162"/>
        <scheme val="major"/>
      </rPr>
      <t>TEKLİFİ VEREN FİRMA UNVANI:</t>
    </r>
    <r>
      <rPr>
        <b/>
        <sz val="18"/>
        <color rgb="FFFF0000"/>
        <rFont val="Cambria"/>
        <family val="1"/>
        <charset val="162"/>
        <scheme val="major"/>
      </rPr>
      <t xml:space="preserve"> LÜTFEN FİRMA UNVANINIZI TAM OLARAK GİRİNİZ</t>
    </r>
  </si>
  <si>
    <t>UÇUŞ DETAYLARI</t>
  </si>
  <si>
    <r>
      <rPr>
        <b/>
        <sz val="14"/>
        <rFont val="Cambria"/>
        <family val="1"/>
        <charset val="162"/>
        <scheme val="major"/>
      </rPr>
      <t xml:space="preserve">KONAKLAMA VE TOPLANTI ORGANİZASYONU </t>
    </r>
    <r>
      <rPr>
        <b/>
        <sz val="12"/>
        <rFont val="Cambria"/>
        <family val="1"/>
        <charset val="162"/>
        <scheme val="major"/>
      </rPr>
      <t xml:space="preserve">
</t>
    </r>
    <r>
      <rPr>
        <sz val="12"/>
        <rFont val="Cambria"/>
        <family val="1"/>
        <charset val="162"/>
        <scheme val="major"/>
      </rPr>
      <t>(oteller tercih ettiğimiz öncelik sırasına göre sıralanmıştır.)</t>
    </r>
  </si>
  <si>
    <t>Kişi / Adet Sayısı 
(yaklaşık sayıdır, değişebilir)</t>
  </si>
  <si>
    <r>
      <t xml:space="preserve">Gecelik Konaklama 
</t>
    </r>
    <r>
      <rPr>
        <i/>
        <sz val="12"/>
        <rFont val="Cambria"/>
        <family val="1"/>
        <charset val="162"/>
        <scheme val="major"/>
      </rPr>
      <t xml:space="preserve">(1 gecelik king size bed standart oda konaklama ücreti, </t>
    </r>
    <r>
      <rPr>
        <i/>
        <u/>
        <sz val="12"/>
        <rFont val="Cambria"/>
        <family val="1"/>
        <charset val="162"/>
        <scheme val="major"/>
      </rPr>
      <t>kahvaltı ve şehir vergisi dahil</t>
    </r>
    <r>
      <rPr>
        <i/>
        <sz val="12"/>
        <rFont val="Cambria"/>
        <family val="1"/>
        <charset val="162"/>
        <scheme val="major"/>
      </rPr>
      <t>)</t>
    </r>
  </si>
  <si>
    <t>TRANSFER VE ARAÇ FİYATLARI</t>
  </si>
  <si>
    <t>Tarih</t>
  </si>
  <si>
    <t>Fiyat Teklifi (USD) 
(Şoför ve Benzin Kullanımı Dahil Günlük Fiyat)</t>
  </si>
  <si>
    <t>(Günlük çalışma saatleri, araç marka, modeli ve ekstra saat kullanım ücreti belirtilmelidir)</t>
  </si>
  <si>
    <t>(Şoför ve benzin kullanımı dahil,  araç marka, modeli belirtilmelidir)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</si>
  <si>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 Tercümanların akıcı şekilde çeviri yapması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 xml:space="preserve">
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</si>
  <si>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u/>
        <sz val="14"/>
        <color rgb="FFFF0000"/>
        <rFont val="Cambria"/>
        <family val="1"/>
        <charset val="162"/>
        <scheme val="major"/>
      </rPr>
      <t xml:space="preserve">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</si>
  <si>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Fiyat teklifi USD bazında ve tüm vergiler, acenta, hizmet bedelleri, şehir vergileri vs. dahil edilmiş olmalıdır. İlgili kısımlara kişi başı ücret yazılmalıdır.
- Grup fiyat taleplerinde ihale adının "Elektrik ve Elektronik İhracatçıları Birliği" olarak ilgili havayollarına iletilmesi zorunludur.
- Uçak bileti için alınan teklifle birlikte ilgili havayolu internet web sitesinden veya Amadeus biletleme sisteminden kişi başı bedeli gösterir ekran görüntüsü eklenecektir. 
- Grup fiyat tekliflerinde verilen fiyatın ekran görüntüsünün tarafımıza iletilmesi gerekmektedir
- Ekonomi sınıfı için grup rezervasyonu yapılarak fiyat teklifi verilecektir.
- Economy class fiyat teklifleri business class'a upgrade edilebilir sınıf cinsi üzerinden iletilmelidir.
- Tüm uçuşlar için check in hizmeti verilmelidir. 
- Tutarlar hediye biletler dışında yazılmalı ve kaç hediye bilet verildiği ayrı olarak belirtilmelidir.
- İptal/değişiklik politikası Açıklama kısmında belirtilmelidir.
- Opsiyon tarihleri mutlaka belirtilmelidir.
- Teklif vermek için son başvuru tarihi ve saati içinde teklifiniz yazılı olarak kapalı zarf usulu ile tarafımıza ulaşmış olmalıdır. Kargodaki gecikme süreleri dikkate alınmayacaktır.
</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</si>
  <si>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xml:space="preserve">- Opsiyonlarla ilgili sorun yaşanmaması adına tekliflerin </t>
    </r>
    <r>
      <rPr>
        <b/>
        <u/>
        <sz val="14"/>
        <rFont val="Cambria"/>
        <family val="1"/>
        <charset val="162"/>
        <scheme val="major"/>
      </rPr>
      <t>Turkish Electro Technology (TET)</t>
    </r>
    <r>
      <rPr>
        <sz val="14"/>
        <rFont val="Cambria"/>
        <family val="1"/>
        <charset val="162"/>
        <scheme val="major"/>
      </rPr>
      <t xml:space="preserve"> adına alınması gerekmektedir.
- Fiyat teklifi USD bazında ve tüm vergiler, acenta, hizmet bedelleri, şehir vergileri vs. dahil edilmiş olmalıdır. İlgili kısımlara kişi başı ücret yazılmalıdır.
 -Otel rezervasyonlarında iptal/değişiklik politikası açıklama kısmında belirtilmelidir.
- Ödeme Planı ayrıntılı olarak yazılmalıdır. Fatura kesim tarihi, avans talebi(varsa), vade vs.
- Heyete, eşlik etmek üzere, firmanızdan  (tüm masrafları firmanızdan karşılanmak üzere) bir personelin katılması halinde lütfen belirtiniz.
- Ülkelerin COVID kapsamında toplu organizasyonlara ilişkin uyguladığı önlemler araştırılarak toplantı salonu ve B2B faaliyetine ilişkin hizmetler bu şartlara uygun olacak şekilde iletilmelidir.
- Konaklama ve organizasyon hizmetlerine ilişkin iptal ve iade koşullarının teklif tablosunda yer alması gerekmektedir.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</si>
  <si>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EK 1_JAPONYA - KORE CUMH. YURT DIŞI PAZARLAMA FAALİYETİ - KONAKLAMA</t>
  </si>
  <si>
    <t>EK 1_JAPONYA - KORE CUMH. YURT DIŞI PAZARLAMA FAALİYETİ - UÇAK BİLETİ (BUSINESS)</t>
  </si>
  <si>
    <t>EK 1_JAPONYA - KORE CUMH. YURT DIŞI PAZARLAMA FAALİYETİ - UÇAK BİLETİ (EKONOMİ)</t>
  </si>
  <si>
    <r>
      <rPr>
        <b/>
        <sz val="20"/>
        <rFont val="Cambria"/>
        <family val="1"/>
        <charset val="162"/>
        <scheme val="major"/>
      </rPr>
      <t>JAPONYA - KORE CUMH.  YURT DIŞI PAZARLAMA FAALİYETİ</t>
    </r>
    <r>
      <rPr>
        <b/>
        <sz val="18"/>
        <rFont val="Cambria"/>
        <family val="1"/>
        <charset val="162"/>
        <scheme val="major"/>
      </rPr>
      <t xml:space="preserve">
</t>
    </r>
    <r>
      <rPr>
        <b/>
        <sz val="16"/>
        <rFont val="Cambria"/>
        <family val="1"/>
        <charset val="162"/>
        <scheme val="major"/>
      </rPr>
      <t>(29 Ekim - 5 Kasım 2025)
- Uçuş Fiyat Teklifi -</t>
    </r>
  </si>
  <si>
    <r>
      <rPr>
        <b/>
        <sz val="20"/>
        <rFont val="Cambria"/>
        <family val="1"/>
        <charset val="162"/>
        <scheme val="major"/>
      </rPr>
      <t>JAPONYA - KORE CUMH. YURT DIŞI PAZARLAMA FAALİYETİ</t>
    </r>
    <r>
      <rPr>
        <b/>
        <sz val="18"/>
        <rFont val="Cambria"/>
        <family val="1"/>
        <charset val="162"/>
        <scheme val="major"/>
      </rPr>
      <t xml:space="preserve">
</t>
    </r>
    <r>
      <rPr>
        <b/>
        <sz val="16"/>
        <rFont val="Cambria"/>
        <family val="1"/>
        <charset val="162"/>
        <scheme val="major"/>
      </rPr>
      <t>(29 Ekim - 5 Kasım 2025)
- Uçuş Fiyat Teklifi -</t>
    </r>
  </si>
  <si>
    <r>
      <rPr>
        <b/>
        <sz val="20"/>
        <rFont val="Cambria"/>
        <family val="1"/>
        <charset val="162"/>
        <scheme val="major"/>
      </rPr>
      <t>JAPONYA - KORE CUMH. YURT DIŞI PAZARLAMA FAALİYETİ</t>
    </r>
    <r>
      <rPr>
        <b/>
        <sz val="18"/>
        <rFont val="Cambria"/>
        <family val="1"/>
        <charset val="162"/>
        <scheme val="major"/>
      </rPr>
      <t xml:space="preserve">
</t>
    </r>
    <r>
      <rPr>
        <b/>
        <sz val="16"/>
        <rFont val="Cambria"/>
        <family val="1"/>
        <charset val="162"/>
        <scheme val="major"/>
      </rPr>
      <t>(29 Ekim - 5 Kasım 2025)
- Konaklama Fiyat Teklifi -</t>
    </r>
  </si>
  <si>
    <t>TOKYO</t>
  </si>
  <si>
    <t>EK 1_JAPONYA - KORE CUMH.  YURT DIŞI PAZARLAMA FAALİYETİ - KONAKLAMA</t>
  </si>
  <si>
    <t>OSAKA</t>
  </si>
  <si>
    <r>
      <t xml:space="preserve">ARA UÇUŞ  (Ekonomi) - Asiana Airlines
</t>
    </r>
    <r>
      <rPr>
        <sz val="12"/>
        <rFont val="Cambria"/>
        <family val="1"/>
        <charset val="162"/>
        <scheme val="major"/>
      </rPr>
      <t>Gidiş: 02.11.2025 / Tokyo (HND) - Seoul (ICN) / OZ1035 (20:05)</t>
    </r>
  </si>
  <si>
    <t>Hotel Villa Fontaine</t>
  </si>
  <si>
    <t>Candeo</t>
  </si>
  <si>
    <t>Koraksa</t>
  </si>
  <si>
    <t>Citadines</t>
  </si>
  <si>
    <t>SEOUL</t>
  </si>
  <si>
    <t>Lotte Myeongdong</t>
  </si>
  <si>
    <t>L7 Lotte</t>
  </si>
  <si>
    <t>Royal Hotel</t>
  </si>
  <si>
    <t>Shilla Stay Gwanghwamun Myeongdong</t>
  </si>
  <si>
    <r>
      <rPr>
        <b/>
        <sz val="20"/>
        <rFont val="Cambria"/>
        <family val="1"/>
        <charset val="162"/>
        <scheme val="major"/>
      </rPr>
      <t>JAPONYA - KORE CUMH.YURT DIŞI PAZARLAMA FAALİYETİ</t>
    </r>
    <r>
      <rPr>
        <b/>
        <sz val="18"/>
        <rFont val="Cambria"/>
        <family val="1"/>
        <charset val="162"/>
        <scheme val="major"/>
      </rPr>
      <t xml:space="preserve">
</t>
    </r>
    <r>
      <rPr>
        <b/>
        <sz val="16"/>
        <rFont val="Cambria"/>
        <family val="1"/>
        <charset val="162"/>
        <scheme val="major"/>
      </rPr>
      <t>(29 Ekim - 5 Kasım 2025)
-Transfer ve Araç Kiralama Fiyat Teklifi -</t>
    </r>
  </si>
  <si>
    <r>
      <rPr>
        <b/>
        <sz val="12"/>
        <rFont val="Cambria"/>
        <family val="1"/>
        <charset val="162"/>
        <scheme val="major"/>
      </rPr>
      <t>Osaka KIX Havalimanı - Osaka Hotel Transfer</t>
    </r>
    <r>
      <rPr>
        <sz val="12"/>
        <rFont val="Cambria"/>
        <family val="1"/>
        <charset val="162"/>
        <scheme val="major"/>
      </rPr>
      <t xml:space="preserve">
(20 kişilik grup ve bagajlarını taşıyabilecek bir araç)</t>
    </r>
  </si>
  <si>
    <r>
      <rPr>
        <b/>
        <i/>
        <sz val="12"/>
        <rFont val="Cambria"/>
        <family val="1"/>
        <charset val="162"/>
        <scheme val="major"/>
      </rPr>
      <t xml:space="preserve">Osaka günlük araç kiralama (09:00 - 18:00)
</t>
    </r>
    <r>
      <rPr>
        <i/>
        <sz val="12"/>
        <rFont val="Cambria"/>
        <family val="1"/>
        <charset val="162"/>
        <scheme val="major"/>
      </rPr>
      <t xml:space="preserve">(Tüm gruba yetebilecek otobüs) </t>
    </r>
  </si>
  <si>
    <r>
      <t xml:space="preserve">Osaka - Tokyo Tren Bileti 18:00 Economy
</t>
    </r>
    <r>
      <rPr>
        <sz val="12"/>
        <rFont val="Cambria"/>
        <family val="1"/>
        <charset val="162"/>
        <scheme val="major"/>
      </rPr>
      <t>(20-25 kişilik grup ve bagajlarını taşıyabilecek bir araç)</t>
    </r>
  </si>
  <si>
    <r>
      <rPr>
        <b/>
        <i/>
        <sz val="12"/>
        <rFont val="Cambria"/>
        <family val="1"/>
        <charset val="162"/>
        <scheme val="major"/>
      </rPr>
      <t>Tokyo Tren İstasyonu - Tokyo Otel Transfer</t>
    </r>
    <r>
      <rPr>
        <i/>
        <sz val="12"/>
        <rFont val="Cambria"/>
        <family val="1"/>
        <charset val="162"/>
        <scheme val="major"/>
      </rPr>
      <t xml:space="preserve">
(20-25 kişilik grup ve bagajlarını taşıyabilecek bir araç)</t>
    </r>
  </si>
  <si>
    <r>
      <rPr>
        <b/>
        <i/>
        <sz val="12"/>
        <rFont val="Cambria"/>
        <family val="1"/>
        <charset val="162"/>
        <scheme val="major"/>
      </rPr>
      <t>Tokyo Günlük Araç Kiralama (Tokyo - Ibaraki - Tokyo)</t>
    </r>
    <r>
      <rPr>
        <i/>
        <sz val="12"/>
        <rFont val="Cambria"/>
        <family val="1"/>
        <charset val="162"/>
        <scheme val="major"/>
      </rPr>
      <t xml:space="preserve">
(20-25 kişilik grup ve bagajlarını taşıyabilecek bir araç)</t>
    </r>
  </si>
  <si>
    <r>
      <t xml:space="preserve">Tokyo Otel - Tokyo HND Havalimanı Transfer
</t>
    </r>
    <r>
      <rPr>
        <i/>
        <sz val="12"/>
        <rFont val="Cambria"/>
        <family val="1"/>
        <charset val="162"/>
        <scheme val="major"/>
      </rPr>
      <t>(20-25 kişilik grup ve bagajlarını taşıyabilecek bir araç)</t>
    </r>
  </si>
  <si>
    <r>
      <t xml:space="preserve">Seul ICN Havalimanı - Seul Otel Transfer
</t>
    </r>
    <r>
      <rPr>
        <i/>
        <sz val="12"/>
        <rFont val="Cambria"/>
        <family val="1"/>
        <charset val="162"/>
        <scheme val="major"/>
      </rPr>
      <t>(20-25 kişilik grup ve bagajlarını taşıyabilecek bir araç)</t>
    </r>
  </si>
  <si>
    <r>
      <t xml:space="preserve">Seul Otel - Samsung Innovation Museum Gidiş ve Dönüş Çift Yön Transfer
</t>
    </r>
    <r>
      <rPr>
        <i/>
        <sz val="12"/>
        <rFont val="Cambria"/>
        <family val="1"/>
        <charset val="162"/>
        <scheme val="major"/>
      </rPr>
      <t>(20-25 kişilik grup ve bagajlarını taşıyabilecek bir araç)</t>
    </r>
  </si>
  <si>
    <r>
      <t xml:space="preserve">Seul Otel - LG Digital Park Gidiş ve Dönüş Çift Yön Transfer
</t>
    </r>
    <r>
      <rPr>
        <i/>
        <sz val="12"/>
        <rFont val="Cambria"/>
        <family val="1"/>
        <charset val="162"/>
        <scheme val="major"/>
      </rPr>
      <t>(20-25 kişilik grup ve bagajlarını taşıyabilecek bir araç)</t>
    </r>
  </si>
  <si>
    <r>
      <t xml:space="preserve">Seul Otel - Seul Havalimanı ICN Transfer
</t>
    </r>
    <r>
      <rPr>
        <i/>
        <sz val="12"/>
        <rFont val="Cambria"/>
        <family val="1"/>
        <charset val="162"/>
        <scheme val="major"/>
      </rPr>
      <t>(20-25 kişilik grup ve bagajlarını taşıyabilecek bir araç)</t>
    </r>
  </si>
  <si>
    <t>Courtyard By Marriot Shin-Osaka Station</t>
  </si>
  <si>
    <t>Mitsui Garden Osaka Premier</t>
  </si>
  <si>
    <t>Hotel Intergate Osaka Umeda</t>
  </si>
  <si>
    <r>
      <rPr>
        <b/>
        <sz val="12"/>
        <rFont val="Cambria"/>
        <family val="1"/>
        <charset val="162"/>
        <scheme val="major"/>
      </rPr>
      <t>ANA UÇUŞ (Business) - THY</t>
    </r>
    <r>
      <rPr>
        <sz val="12"/>
        <rFont val="Cambria"/>
        <family val="1"/>
        <charset val="162"/>
        <scheme val="major"/>
      </rPr>
      <t xml:space="preserve">
Gidiş: 29.10.2025 / Istanbul (IST) – Osaka (KIX) / (TK 86 (02:10)
Dönüş: 05.11.2025 /Seul (ICN) - Istanbul (IST) / (TK 91) (00:10)</t>
    </r>
  </si>
  <si>
    <r>
      <rPr>
        <b/>
        <sz val="12"/>
        <rFont val="Cambria"/>
        <family val="1"/>
        <charset val="162"/>
        <scheme val="major"/>
      </rPr>
      <t>ANA UÇUŞ (Economy) - THY</t>
    </r>
    <r>
      <rPr>
        <sz val="12"/>
        <rFont val="Cambria"/>
        <family val="1"/>
        <charset val="162"/>
        <scheme val="major"/>
      </rPr>
      <t xml:space="preserve">
Gidiş: 29.10.2025 / Istanbul (IST) – Osaka (KIX) / (TK 86 (02:10)
Dönüş: 05.11.2025 /Seul (ICN) - Istanbul (IST) / (TK 91) (00:10)</t>
    </r>
  </si>
  <si>
    <t xml:space="preserve">TERCÜMAN </t>
  </si>
  <si>
    <t>Yarım Gün Fiyat Teklifi (USD) 
(KDV, Hizmet Bedeli vb. Dahil Toplam Tutar)</t>
  </si>
  <si>
    <t>Tam Gün Fiyat Teklifi (USD) 
(KDV, Hizmet Bedeli vb. Dahil Toplam Tutar)</t>
  </si>
  <si>
    <t>(adet bilahare bildirilecektir.)</t>
  </si>
  <si>
    <r>
      <t xml:space="preserve">ÖNEMLİ NOTLAR: Etkinlik Ticaret Bakanlığı desteği ile gerçekleştirilmektedir. Bakanlığa sunulmak üzere tekliflerde aşağıdaki hususlar göz önüne alınmalıdır;
</t>
    </r>
    <r>
      <rPr>
        <sz val="14"/>
        <rFont val="Cambria"/>
        <family val="1"/>
        <charset val="162"/>
        <scheme val="major"/>
      </rPr>
      <t>- Fiyat teklifi USD bazında ve tüm vergiler, acenta, hizmet bedelleri, şehir vergileri vs. dahil edilmiş olmalıdır. İlgili kısımlara kişi başı ücret yazılmalıdır.
- Otel rezervasyonlarında iptal/değişiklik politikası Açıklama kısmında belirtilmelidir.
- Teklif vermek için son başvuru tarihi ve saati içinde teklifiniz yazılı olarak kapalı zarf usulu ile tarafımıza ulaşmış olmalıdır. Kargodaki gecikme süreleri dikkate alınmayacaktır.</t>
    </r>
    <r>
      <rPr>
        <b/>
        <u/>
        <sz val="14"/>
        <color rgb="FFFF0000"/>
        <rFont val="Cambria"/>
        <family val="1"/>
        <charset val="162"/>
        <scheme val="major"/>
      </rPr>
      <t xml:space="preserve">
</t>
    </r>
    <r>
      <rPr>
        <b/>
        <u/>
        <sz val="14"/>
        <rFont val="Cambria"/>
        <family val="1"/>
        <charset val="162"/>
        <scheme val="major"/>
      </rPr>
      <t>Organizasyon şartnamesi ve fiyat teklif tablosundaki her bir sayfa, teklif veren tarafından kaşe imza yapılmalıdır. Teklif mektubu bir zarfa konulduktan sonra zarfın üzerine teklif veren firma veya şahsın ismi, teklif verdiği konu açıkça yazılıp zarf kapatıldıktan sonra, zarfın kapanan kısmı da teklif veren tarafından imzalanmalıdır. Teklifler komisyon huzurunda açılarak değerlendirilecek olup, verilen tarihten sonra elimize geçen teklifler değerlendirmeye alınmayacaktır.</t>
    </r>
  </si>
  <si>
    <t>EK 1_JAPONYA - KORE CUMH.YURT DIŞI PAZARLAMA FAALİYETİ - TERCÜMAN</t>
  </si>
  <si>
    <r>
      <rPr>
        <b/>
        <sz val="20"/>
        <rFont val="Cambria"/>
        <family val="1"/>
        <charset val="162"/>
        <scheme val="major"/>
      </rPr>
      <t>JAPONYA - KORE CUMH. YURT DIŞI PAZARLAMA FAALİYETİ</t>
    </r>
    <r>
      <rPr>
        <b/>
        <sz val="18"/>
        <rFont val="Cambria"/>
        <family val="1"/>
        <charset val="162"/>
        <scheme val="major"/>
      </rPr>
      <t xml:space="preserve">
</t>
    </r>
    <r>
      <rPr>
        <b/>
        <sz val="16"/>
        <rFont val="Cambria"/>
        <family val="1"/>
        <charset val="162"/>
        <scheme val="major"/>
      </rPr>
      <t>(29 Ekim - 5 Kasım 2025)
- Tercüman Fiyat Teklifi -</t>
    </r>
  </si>
  <si>
    <t>JAPONYA - KORE</t>
  </si>
  <si>
    <r>
      <rPr>
        <b/>
        <sz val="12"/>
        <color theme="1"/>
        <rFont val="Cambria"/>
        <family val="1"/>
        <charset val="162"/>
        <scheme val="major"/>
      </rPr>
      <t>Japonca - Türkçe Tercüman Osaka</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</si>
  <si>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r>
      <rPr>
        <b/>
        <sz val="12"/>
        <color theme="1"/>
        <rFont val="Cambria"/>
        <family val="1"/>
        <charset val="162"/>
        <scheme val="major"/>
      </rPr>
      <t>Japonca - İngilizce Tercüman  Osaka</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</si>
  <si>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r>
      <rPr>
        <b/>
        <sz val="12"/>
        <color theme="1"/>
        <rFont val="Cambria"/>
        <family val="1"/>
        <charset val="162"/>
        <scheme val="major"/>
      </rPr>
      <t>Japonca - Türkçe Tercüman Tokyo (İbaraki)</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</si>
  <si>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r>
      <rPr>
        <b/>
        <sz val="12"/>
        <color theme="1"/>
        <rFont val="Cambria"/>
        <family val="1"/>
        <charset val="162"/>
        <scheme val="major"/>
      </rPr>
      <t>Japonca - İngilizce Tercüman  Tokyo (İbaraki)</t>
    </r>
    <r>
      <rPr>
        <sz val="12"/>
        <rFont val="Cambria"/>
        <family val="1"/>
        <charset val="162"/>
        <scheme val="major"/>
      </rPr>
      <t xml:space="preserve">
</t>
    </r>
    <r>
      <rPr>
        <i/>
        <sz val="12"/>
        <color theme="1"/>
        <rFont val="Cambria"/>
        <family val="1"/>
        <charset val="162"/>
        <scheme val="major"/>
      </rPr>
      <t>Günlük fiyat verilmelidir. Program boyunca heyete eşlik edip yapılacak toplantılara da katılacaklar.</t>
    </r>
  </si>
  <si>
    <r>
      <rPr>
        <b/>
        <sz val="12"/>
        <color theme="1"/>
        <rFont val="Cambria"/>
        <family val="1"/>
        <charset val="162"/>
        <scheme val="major"/>
      </rPr>
      <t xml:space="preserve">Korece  - Türkçe Tercüman Seul
</t>
    </r>
    <r>
      <rPr>
        <i/>
        <sz val="12"/>
        <color theme="1"/>
        <rFont val="Cambria"/>
        <family val="1"/>
        <charset val="162"/>
        <scheme val="major"/>
      </rPr>
      <t>Günlük fiyat verilmelidir. Program boyunca heyete eşlik edip yapılacak toplantılara da katılacaklar.</t>
    </r>
  </si>
  <si>
    <r>
      <rPr>
        <b/>
        <sz val="12"/>
        <color theme="1"/>
        <rFont val="Cambria"/>
        <family val="1"/>
        <charset val="162"/>
        <scheme val="major"/>
      </rPr>
      <t xml:space="preserve">Korece  - İngilizce Tercüman Seul
</t>
    </r>
    <r>
      <rPr>
        <i/>
        <sz val="12"/>
        <color theme="1"/>
        <rFont val="Cambria"/>
        <family val="1"/>
        <charset val="162"/>
        <scheme val="major"/>
      </rPr>
      <t>Günlük fiyat verilmelidir. Program boyunca heyete eşlik edip yapılacak toplantılara da katılacaklar.</t>
    </r>
  </si>
  <si>
    <t>3 - 4 Kasım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</si>
</sst>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 #,##0.00"/>
    <numFmt numFmtId="165" formatCode="_-[$USD]\ * #,##0.00_-;\-[$USD]\ * #,##0.00_-;_-[$USD]\ * &quot;-&quot;??_-;_-@_-"/>
  </numFmts>
  <fonts count="28" x14ac:knownFonts="1">
    <font>
      <sz val="10"/>
      <name val="Arial"/>
      <charset val="162"/>
    </font>
    <font>
      <sz val="11"/>
      <color theme="1"/>
      <name val="Calibri"/>
      <family val="2"/>
      <charset val="162"/>
      <scheme val="minor"/>
    </font>
    <font>
      <sz val="11"/>
      <color theme="1"/>
      <name val="Calibri"/>
      <family val="2"/>
      <charset val="162"/>
      <scheme val="minor"/>
    </font>
    <font>
      <sz val="10"/>
      <name val="Arial"/>
      <family val="2"/>
      <charset val="162"/>
    </font>
    <font>
      <b/>
      <sz val="18"/>
      <name val="Cambria"/>
      <family val="1"/>
      <charset val="162"/>
      <scheme val="major"/>
    </font>
    <font>
      <sz val="12"/>
      <name val="Cambria"/>
      <family val="1"/>
      <charset val="162"/>
      <scheme val="major"/>
    </font>
    <font>
      <b/>
      <sz val="14"/>
      <name val="Cambria"/>
      <family val="1"/>
      <charset val="162"/>
      <scheme val="major"/>
    </font>
    <font>
      <sz val="14"/>
      <name val="Cambria"/>
      <family val="1"/>
      <charset val="162"/>
      <scheme val="major"/>
    </font>
    <font>
      <b/>
      <u/>
      <sz val="14"/>
      <color rgb="FFFF0000"/>
      <name val="Cambria"/>
      <family val="1"/>
      <charset val="162"/>
      <scheme val="major"/>
    </font>
    <font>
      <b/>
      <sz val="18"/>
      <color rgb="FFFF0000"/>
      <name val="Cambria"/>
      <family val="1"/>
      <charset val="162"/>
      <scheme val="major"/>
    </font>
    <font>
      <b/>
      <sz val="14"/>
      <color rgb="FFFF0000"/>
      <name val="Cambria"/>
      <family val="1"/>
      <charset val="162"/>
      <scheme val="major"/>
    </font>
    <font>
      <b/>
      <sz val="16"/>
      <name val="Cambria"/>
      <family val="1"/>
      <charset val="162"/>
      <scheme val="major"/>
    </font>
    <font>
      <sz val="12"/>
      <color theme="0" tint="-0.499984740745262"/>
      <name val="Cambria"/>
      <family val="1"/>
      <charset val="162"/>
      <scheme val="major"/>
    </font>
    <font>
      <b/>
      <sz val="20"/>
      <name val="Cambria"/>
      <family val="1"/>
      <charset val="162"/>
      <scheme val="major"/>
    </font>
    <font>
      <b/>
      <sz val="12"/>
      <name val="Cambria"/>
      <family val="1"/>
      <charset val="162"/>
      <scheme val="major"/>
    </font>
    <font>
      <b/>
      <sz val="16"/>
      <color rgb="FFFF0000"/>
      <name val="Cambria"/>
      <family val="1"/>
      <charset val="162"/>
      <scheme val="major"/>
    </font>
    <font>
      <i/>
      <sz val="12"/>
      <name val="Cambria"/>
      <family val="1"/>
      <charset val="162"/>
      <scheme val="major"/>
    </font>
    <font>
      <i/>
      <u/>
      <sz val="12"/>
      <name val="Cambria"/>
      <family val="1"/>
      <charset val="162"/>
      <scheme val="major"/>
    </font>
    <font>
      <sz val="16"/>
      <color rgb="FFFF0000"/>
      <name val="Cambria"/>
      <family val="1"/>
      <charset val="162"/>
      <scheme val="major"/>
    </font>
    <font>
      <b/>
      <u/>
      <sz val="14"/>
      <name val="Cambria"/>
      <family val="1"/>
      <charset val="162"/>
      <scheme val="major"/>
    </font>
    <font>
      <b/>
      <sz val="12"/>
      <color indexed="81"/>
      <name val="Tahoma"/>
      <family val="2"/>
      <charset val="162"/>
    </font>
    <font>
      <u/>
      <sz val="14"/>
      <color rgb="FFFF0000"/>
      <name val="Cambria"/>
      <family val="1"/>
      <charset val="162"/>
      <scheme val="major"/>
    </font>
    <font>
      <sz val="12"/>
      <color rgb="FFFF0000"/>
      <name val="Cambria"/>
      <family val="1"/>
      <charset val="162"/>
      <scheme val="major"/>
    </font>
    <font>
      <b/>
      <i/>
      <sz val="12"/>
      <name val="Cambria"/>
      <family val="1"/>
      <charset val="162"/>
      <scheme val="major"/>
    </font>
    <font>
      <sz val="8"/>
      <name val="Arial"/>
      <charset val="162"/>
    </font>
    <font>
      <b/>
      <sz val="12"/>
      <color theme="1"/>
      <name val="Cambria"/>
      <family val="1"/>
      <charset val="162"/>
      <scheme val="major"/>
    </font>
    <font>
      <i/>
      <sz val="12"/>
      <color theme="1"/>
      <name val="Cambria"/>
      <family val="1"/>
      <charset val="162"/>
      <scheme val="major"/>
    </font>
    <font>
      <sz val="12"/>
      <color theme="1"/>
      <name val="Cambria"/>
      <family val="1"/>
      <charset val="162"/>
      <scheme val="major"/>
    </font>
  </fonts>
  <fills count="6">
    <fill>
      <patternFill patternType="none"/>
    </fill>
    <fill>
      <patternFill patternType="gray125"/>
    </fill>
    <fill>
      <patternFill patternType="solid">
        <fgColor theme="5"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4">
    <xf numFmtId="0" fontId="0" fillId="0" borderId="0"/>
    <xf numFmtId="0" fontId="3" fillId="0" borderId="0"/>
    <xf numFmtId="0" fontId="2" fillId="0" borderId="0"/>
    <xf numFmtId="0" fontId="1" fillId="0" borderId="0"/>
  </cellStyleXfs>
  <cellXfs count="88">
    <xf numFmtId="0" fontId="0" fillId="0" borderId="0" xfId="0"/>
    <xf numFmtId="0" fontId="5" fillId="0" borderId="0" xfId="0" applyFont="1" applyBorder="1" applyAlignment="1">
      <alignment vertical="center"/>
    </xf>
    <xf numFmtId="164" fontId="5" fillId="0" borderId="0" xfId="0" applyNumberFormat="1" applyFont="1" applyBorder="1" applyAlignment="1">
      <alignment vertical="center"/>
    </xf>
    <xf numFmtId="0" fontId="5" fillId="0" borderId="0" xfId="0" applyFont="1" applyBorder="1" applyAlignment="1">
      <alignment vertical="center" wrapText="1"/>
    </xf>
    <xf numFmtId="0" fontId="7" fillId="0" borderId="0" xfId="0" applyFont="1" applyBorder="1" applyAlignment="1">
      <alignment vertical="center"/>
    </xf>
    <xf numFmtId="165" fontId="5" fillId="0" borderId="1" xfId="0" applyNumberFormat="1" applyFont="1" applyBorder="1" applyAlignment="1">
      <alignment horizontal="center" vertical="center" wrapText="1" shrinkToFit="1"/>
    </xf>
    <xf numFmtId="165" fontId="10" fillId="0" borderId="5" xfId="0" applyNumberFormat="1" applyFont="1" applyBorder="1" applyAlignment="1">
      <alignment horizontal="center" vertical="center" wrapText="1" shrinkToFit="1"/>
    </xf>
    <xf numFmtId="0" fontId="10" fillId="0" borderId="7"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5" xfId="0" applyFont="1" applyFill="1" applyBorder="1" applyAlignment="1">
      <alignment horizontal="right" vertical="center" wrapText="1"/>
    </xf>
    <xf numFmtId="164" fontId="6" fillId="2"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0" fontId="11" fillId="2" borderId="1" xfId="0" applyFont="1" applyFill="1" applyBorder="1" applyAlignment="1">
      <alignment horizontal="center" vertical="center" wrapText="1"/>
    </xf>
    <xf numFmtId="0" fontId="5" fillId="0" borderId="0" xfId="1" applyFont="1" applyBorder="1" applyAlignment="1">
      <alignment vertical="center"/>
    </xf>
    <xf numFmtId="164" fontId="14" fillId="2" borderId="11" xfId="1" applyNumberFormat="1" applyFont="1" applyFill="1" applyBorder="1" applyAlignment="1">
      <alignment horizontal="center" vertical="center" wrapText="1"/>
    </xf>
    <xf numFmtId="0" fontId="7" fillId="0" borderId="0" xfId="1" applyFont="1" applyBorder="1" applyAlignment="1">
      <alignment vertical="center"/>
    </xf>
    <xf numFmtId="14" fontId="14" fillId="5" borderId="1" xfId="1" applyNumberFormat="1" applyFont="1" applyFill="1" applyBorder="1" applyAlignment="1">
      <alignment horizontal="center" vertical="center" wrapText="1"/>
    </xf>
    <xf numFmtId="0" fontId="14" fillId="5" borderId="1" xfId="1" applyFont="1" applyFill="1" applyBorder="1" applyAlignment="1">
      <alignment horizontal="center" vertical="center" wrapText="1"/>
    </xf>
    <xf numFmtId="0" fontId="14" fillId="5" borderId="9" xfId="1" applyFont="1" applyFill="1" applyBorder="1" applyAlignment="1">
      <alignment vertical="center" wrapText="1"/>
    </xf>
    <xf numFmtId="0" fontId="5" fillId="0" borderId="1" xfId="1" applyFont="1" applyFill="1" applyBorder="1" applyAlignment="1">
      <alignment vertical="center" wrapText="1"/>
    </xf>
    <xf numFmtId="165" fontId="5" fillId="0" borderId="1" xfId="1" applyNumberFormat="1" applyFont="1" applyBorder="1" applyAlignment="1">
      <alignment horizontal="center" vertical="center" wrapText="1" shrinkToFit="1"/>
    </xf>
    <xf numFmtId="1" fontId="5" fillId="0" borderId="1" xfId="1" applyNumberFormat="1" applyFont="1" applyBorder="1" applyAlignment="1">
      <alignment horizontal="center" vertical="center" wrapText="1" shrinkToFit="1"/>
    </xf>
    <xf numFmtId="0" fontId="5" fillId="0" borderId="1" xfId="1" applyFont="1" applyBorder="1" applyAlignment="1">
      <alignment vertical="center"/>
    </xf>
    <xf numFmtId="165" fontId="15" fillId="0" borderId="5" xfId="1" applyNumberFormat="1" applyFont="1" applyBorder="1" applyAlignment="1">
      <alignment horizontal="center" vertical="center" wrapText="1" shrinkToFit="1"/>
    </xf>
    <xf numFmtId="0" fontId="18" fillId="0" borderId="9" xfId="1" applyFont="1" applyBorder="1" applyAlignment="1">
      <alignment vertical="center"/>
    </xf>
    <xf numFmtId="0" fontId="5" fillId="0" borderId="0" xfId="1" applyFont="1" applyBorder="1" applyAlignment="1">
      <alignment vertical="center" wrapText="1"/>
    </xf>
    <xf numFmtId="164" fontId="5" fillId="0" borderId="0" xfId="1" applyNumberFormat="1" applyFont="1" applyBorder="1" applyAlignment="1">
      <alignment vertical="center"/>
    </xf>
    <xf numFmtId="0" fontId="14" fillId="2" borderId="1" xfId="1" applyFont="1" applyFill="1" applyBorder="1" applyAlignment="1">
      <alignment vertical="center" wrapText="1"/>
    </xf>
    <xf numFmtId="0" fontId="14" fillId="2" borderId="1" xfId="1" applyFont="1" applyFill="1" applyBorder="1" applyAlignment="1">
      <alignment horizontal="center" vertical="center" wrapText="1"/>
    </xf>
    <xf numFmtId="164" fontId="14" fillId="2" borderId="1" xfId="1" applyNumberFormat="1" applyFont="1" applyFill="1" applyBorder="1" applyAlignment="1">
      <alignment horizontal="center" vertical="center" wrapText="1"/>
    </xf>
    <xf numFmtId="0" fontId="14" fillId="5" borderId="1" xfId="1" applyFont="1" applyFill="1" applyBorder="1" applyAlignment="1">
      <alignment vertical="center" wrapText="1"/>
    </xf>
    <xf numFmtId="0" fontId="14" fillId="5" borderId="1" xfId="1" applyFont="1" applyFill="1" applyBorder="1" applyAlignment="1">
      <alignment horizontal="left" vertical="center" wrapText="1"/>
    </xf>
    <xf numFmtId="164" fontId="5" fillId="5" borderId="1" xfId="1" applyNumberFormat="1" applyFont="1" applyFill="1" applyBorder="1" applyAlignment="1">
      <alignment vertical="center"/>
    </xf>
    <xf numFmtId="15" fontId="5" fillId="0" borderId="1" xfId="1" applyNumberFormat="1" applyFont="1" applyFill="1" applyBorder="1" applyAlignment="1">
      <alignment horizontal="center" vertical="center" wrapText="1"/>
    </xf>
    <xf numFmtId="0" fontId="16" fillId="0" borderId="1" xfId="1" applyFont="1" applyFill="1" applyBorder="1" applyAlignment="1">
      <alignment vertical="center" wrapText="1"/>
    </xf>
    <xf numFmtId="165" fontId="10" fillId="0" borderId="5" xfId="1" applyNumberFormat="1" applyFont="1" applyBorder="1" applyAlignment="1">
      <alignment horizontal="center" vertical="center" wrapText="1" shrinkToFit="1"/>
    </xf>
    <xf numFmtId="0" fontId="10" fillId="0" borderId="7" xfId="1" applyFont="1" applyBorder="1" applyAlignment="1">
      <alignment horizontal="center" vertical="center" wrapText="1"/>
    </xf>
    <xf numFmtId="0" fontId="9" fillId="0" borderId="1" xfId="1" applyFont="1" applyBorder="1" applyAlignment="1">
      <alignment horizontal="center" vertical="center" textRotation="90" wrapText="1"/>
    </xf>
    <xf numFmtId="0" fontId="10" fillId="0" borderId="12" xfId="0" applyFont="1" applyFill="1" applyBorder="1" applyAlignment="1">
      <alignment horizontal="right" vertical="center" wrapText="1"/>
    </xf>
    <xf numFmtId="0" fontId="14" fillId="0" borderId="1" xfId="0" applyFont="1" applyBorder="1" applyAlignment="1">
      <alignment horizontal="left" vertical="top"/>
    </xf>
    <xf numFmtId="165" fontId="5" fillId="0" borderId="5" xfId="1" applyNumberFormat="1" applyFont="1" applyBorder="1" applyAlignment="1">
      <alignment horizontal="center" vertical="center" wrapText="1" shrinkToFit="1"/>
    </xf>
    <xf numFmtId="0" fontId="9" fillId="0" borderId="8" xfId="1" applyFont="1" applyBorder="1" applyAlignment="1">
      <alignment horizontal="center" vertical="center" textRotation="90" wrapText="1"/>
    </xf>
    <xf numFmtId="0" fontId="23" fillId="5" borderId="9" xfId="1" applyFont="1" applyFill="1" applyBorder="1" applyAlignment="1">
      <alignment vertical="center" wrapText="1"/>
    </xf>
    <xf numFmtId="0" fontId="14" fillId="0" borderId="1" xfId="1" applyFont="1" applyFill="1" applyBorder="1" applyAlignment="1">
      <alignment vertical="center" wrapText="1"/>
    </xf>
    <xf numFmtId="0" fontId="23" fillId="0" borderId="1" xfId="1" applyFont="1" applyFill="1" applyBorder="1" applyAlignment="1">
      <alignment vertical="center" wrapText="1"/>
    </xf>
    <xf numFmtId="0" fontId="14" fillId="5" borderId="1" xfId="1" applyFont="1" applyFill="1" applyBorder="1" applyAlignment="1">
      <alignment horizontal="left" vertical="center" wrapText="1"/>
    </xf>
    <xf numFmtId="164" fontId="14" fillId="2" borderId="1" xfId="1" applyNumberFormat="1" applyFont="1" applyFill="1" applyBorder="1" applyAlignment="1">
      <alignment horizontal="center" vertical="center" wrapText="1"/>
    </xf>
    <xf numFmtId="0" fontId="6" fillId="0" borderId="10" xfId="0" applyFont="1" applyBorder="1" applyAlignment="1">
      <alignment horizontal="left" vertical="center" wrapText="1"/>
    </xf>
    <xf numFmtId="0" fontId="8" fillId="0" borderId="1" xfId="0" applyFont="1" applyBorder="1" applyAlignment="1">
      <alignment horizontal="lef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20" fontId="5" fillId="0" borderId="8" xfId="0" applyNumberFormat="1" applyFont="1" applyBorder="1" applyAlignment="1">
      <alignment horizontal="left" vertical="center" wrapText="1"/>
    </xf>
    <xf numFmtId="20" fontId="5" fillId="0" borderId="9" xfId="0" applyNumberFormat="1" applyFont="1" applyBorder="1" applyAlignment="1">
      <alignment horizontal="left" vertical="center" wrapText="1"/>
    </xf>
    <xf numFmtId="0" fontId="14" fillId="0" borderId="1" xfId="0" applyFont="1" applyBorder="1" applyAlignment="1">
      <alignment horizontal="left" vertical="top" wrapText="1"/>
    </xf>
    <xf numFmtId="0" fontId="5" fillId="0" borderId="1" xfId="0" applyFont="1" applyBorder="1" applyAlignment="1">
      <alignment horizontal="left" vertical="top"/>
    </xf>
    <xf numFmtId="0" fontId="15" fillId="0" borderId="8" xfId="1" applyFont="1" applyBorder="1" applyAlignment="1">
      <alignment horizontal="center" vertical="center"/>
    </xf>
    <xf numFmtId="0" fontId="15" fillId="0" borderId="5" xfId="1" applyFont="1" applyBorder="1" applyAlignment="1">
      <alignment horizontal="center" vertical="center"/>
    </xf>
    <xf numFmtId="0" fontId="8" fillId="0" borderId="12" xfId="1" applyFont="1" applyBorder="1" applyAlignment="1">
      <alignment horizontal="left" vertical="center" wrapText="1"/>
    </xf>
    <xf numFmtId="0" fontId="8" fillId="0" borderId="13" xfId="1" applyFont="1" applyBorder="1" applyAlignment="1">
      <alignment horizontal="left" vertical="center" wrapText="1"/>
    </xf>
    <xf numFmtId="0" fontId="9" fillId="4" borderId="1" xfId="1" applyFont="1" applyFill="1" applyBorder="1" applyAlignment="1">
      <alignment horizontal="left" vertical="center" wrapText="1"/>
    </xf>
    <xf numFmtId="0" fontId="14" fillId="2" borderId="1" xfId="1" applyFont="1" applyFill="1" applyBorder="1" applyAlignment="1">
      <alignment horizontal="left" vertical="center" wrapText="1"/>
    </xf>
    <xf numFmtId="0" fontId="14" fillId="5" borderId="1" xfId="1" applyFont="1" applyFill="1" applyBorder="1" applyAlignment="1">
      <alignment horizontal="lef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0" fillId="0" borderId="5" xfId="1" applyFont="1" applyFill="1" applyBorder="1" applyAlignment="1">
      <alignment horizontal="right" vertical="center" wrapText="1"/>
    </xf>
    <xf numFmtId="0" fontId="8" fillId="0" borderId="1" xfId="1" applyFont="1" applyBorder="1" applyAlignment="1">
      <alignment horizontal="left" vertical="center" wrapText="1"/>
    </xf>
    <xf numFmtId="0" fontId="9" fillId="4" borderId="6" xfId="1" applyFont="1" applyFill="1" applyBorder="1" applyAlignment="1">
      <alignment horizontal="left" vertical="center" wrapText="1"/>
    </xf>
    <xf numFmtId="0" fontId="4" fillId="4" borderId="6" xfId="1" applyFont="1" applyFill="1" applyBorder="1" applyAlignment="1">
      <alignment horizontal="left" vertical="center" wrapText="1"/>
    </xf>
    <xf numFmtId="164" fontId="14" fillId="2" borderId="1" xfId="1" applyNumberFormat="1" applyFont="1" applyFill="1" applyBorder="1" applyAlignment="1">
      <alignment horizontal="center" vertical="center" wrapText="1"/>
    </xf>
    <xf numFmtId="164" fontId="22" fillId="5" borderId="1" xfId="1" applyNumberFormat="1" applyFont="1" applyFill="1" applyBorder="1" applyAlignment="1">
      <alignment horizontal="center" vertical="center" wrapText="1"/>
    </xf>
    <xf numFmtId="0" fontId="5" fillId="0" borderId="0" xfId="0" applyFont="1" applyAlignment="1">
      <alignment vertical="center"/>
    </xf>
    <xf numFmtId="0" fontId="5" fillId="0" borderId="0" xfId="1" applyFont="1" applyAlignment="1">
      <alignment vertical="center"/>
    </xf>
    <xf numFmtId="0" fontId="7" fillId="0" borderId="0" xfId="1" applyFont="1" applyAlignment="1">
      <alignment vertical="center"/>
    </xf>
    <xf numFmtId="0" fontId="14" fillId="5" borderId="1" xfId="1" applyFont="1" applyFill="1" applyBorder="1" applyAlignment="1">
      <alignment horizontal="center" vertical="center"/>
    </xf>
    <xf numFmtId="0" fontId="14" fillId="5" borderId="14" xfId="1" applyFont="1" applyFill="1" applyBorder="1" applyAlignment="1">
      <alignment vertical="center"/>
    </xf>
    <xf numFmtId="0" fontId="22" fillId="5" borderId="0" xfId="1" applyFont="1" applyFill="1" applyAlignment="1">
      <alignment horizontal="center" vertical="center"/>
    </xf>
    <xf numFmtId="0" fontId="5" fillId="0" borderId="1" xfId="1" applyFont="1" applyBorder="1" applyAlignment="1">
      <alignment vertical="center" wrapText="1"/>
    </xf>
    <xf numFmtId="15" fontId="5" fillId="0" borderId="1" xfId="1" applyNumberFormat="1" applyFont="1" applyBorder="1" applyAlignment="1">
      <alignment horizontal="center" vertical="center" wrapText="1"/>
    </xf>
    <xf numFmtId="164" fontId="5" fillId="0" borderId="1" xfId="1" applyNumberFormat="1" applyFont="1" applyBorder="1" applyAlignment="1">
      <alignment vertical="center"/>
    </xf>
    <xf numFmtId="0" fontId="5" fillId="0" borderId="0" xfId="1" applyFont="1" applyAlignment="1">
      <alignment vertical="center" wrapText="1"/>
    </xf>
    <xf numFmtId="164" fontId="5" fillId="0" borderId="0" xfId="1" applyNumberFormat="1" applyFont="1" applyAlignment="1">
      <alignment vertical="center"/>
    </xf>
    <xf numFmtId="0" fontId="27" fillId="0" borderId="1" xfId="1" applyFont="1" applyBorder="1" applyAlignment="1">
      <alignment vertical="center" wrapText="1"/>
    </xf>
  </cellXfs>
  <cellStyles count="4">
    <cellStyle name="Normal" xfId="0" builtinId="0"/>
    <cellStyle name="Normal 2" xfId="1" xr:uid="{00000000-0005-0000-0000-000001000000}"/>
    <cellStyle name="Normal 3" xfId="2" xr:uid="{00000000-0005-0000-0000-000002000000}"/>
    <cellStyle name="Normal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A1:G7"/>
  <sheetViews>
    <sheetView showGridLines="0" zoomScale="70" zoomScaleNormal="70" zoomScaleSheetLayoutView="80" workbookViewId="0">
      <selection activeCell="A5" sqref="A5:B5"/>
    </sheetView>
  </sheetViews>
  <sheetFormatPr defaultColWidth="9.109375" defaultRowHeight="18.75" customHeight="1" x14ac:dyDescent="0.25"/>
  <cols>
    <col min="1" max="1" width="23.33203125" style="3" customWidth="1"/>
    <col min="2" max="2" width="54.33203125"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95" customHeight="1" thickBot="1" x14ac:dyDescent="0.3">
      <c r="A1" s="47" t="s">
        <v>24</v>
      </c>
      <c r="B1" s="47"/>
      <c r="C1" s="47"/>
      <c r="D1" s="47"/>
      <c r="E1" s="47"/>
      <c r="F1" s="47"/>
      <c r="G1" s="47"/>
    </row>
    <row r="2" spans="1:7" ht="89.25" customHeight="1" thickBot="1" x14ac:dyDescent="0.3">
      <c r="A2" s="49" t="s">
        <v>26</v>
      </c>
      <c r="B2" s="50"/>
      <c r="C2" s="50"/>
      <c r="D2" s="51"/>
      <c r="E2" s="51"/>
      <c r="F2" s="51"/>
      <c r="G2" s="52"/>
    </row>
    <row r="3" spans="1:7" ht="44.25" customHeight="1" x14ac:dyDescent="0.25">
      <c r="A3" s="53" t="s">
        <v>9</v>
      </c>
      <c r="B3" s="53"/>
      <c r="C3" s="53"/>
      <c r="D3" s="54"/>
      <c r="E3" s="54"/>
      <c r="F3" s="54"/>
      <c r="G3" s="54"/>
    </row>
    <row r="4" spans="1:7" s="4" customFormat="1" ht="65.25" customHeight="1" x14ac:dyDescent="0.25">
      <c r="A4" s="55" t="s">
        <v>10</v>
      </c>
      <c r="B4" s="56"/>
      <c r="C4" s="12" t="s">
        <v>6</v>
      </c>
      <c r="D4" s="10" t="s">
        <v>1</v>
      </c>
      <c r="E4" s="10" t="s">
        <v>4</v>
      </c>
      <c r="F4" s="10" t="s">
        <v>2</v>
      </c>
      <c r="G4" s="10" t="s">
        <v>0</v>
      </c>
    </row>
    <row r="5" spans="1:7" ht="79.5" customHeight="1" x14ac:dyDescent="0.25">
      <c r="A5" s="57" t="s">
        <v>56</v>
      </c>
      <c r="B5" s="58"/>
      <c r="C5" s="11" t="s">
        <v>7</v>
      </c>
      <c r="D5" s="5"/>
      <c r="E5" s="11">
        <v>1</v>
      </c>
      <c r="F5" s="5">
        <f t="shared" ref="F5" si="0">D5*E5</f>
        <v>0</v>
      </c>
      <c r="G5" s="8" t="s">
        <v>5</v>
      </c>
    </row>
    <row r="6" spans="1:7" ht="36" customHeight="1" x14ac:dyDescent="0.25">
      <c r="A6" s="1"/>
      <c r="B6" s="9"/>
      <c r="C6" s="9"/>
      <c r="D6" s="1"/>
      <c r="E6" s="9" t="s">
        <v>3</v>
      </c>
      <c r="F6" s="6">
        <f>SUM(F5:F5)</f>
        <v>0</v>
      </c>
      <c r="G6" s="7"/>
    </row>
    <row r="7" spans="1:7" ht="300" customHeight="1" x14ac:dyDescent="0.25">
      <c r="A7" s="48" t="s">
        <v>21</v>
      </c>
      <c r="B7" s="48"/>
      <c r="C7" s="48"/>
      <c r="D7" s="48"/>
      <c r="E7" s="48"/>
      <c r="F7" s="48"/>
      <c r="G7" s="48"/>
    </row>
  </sheetData>
  <mergeCells count="6">
    <mergeCell ref="A1:G1"/>
    <mergeCell ref="A7:G7"/>
    <mergeCell ref="A2:G2"/>
    <mergeCell ref="A3:G3"/>
    <mergeCell ref="A4:B4"/>
    <mergeCell ref="A5:B5"/>
  </mergeCells>
  <printOptions horizontalCentered="1"/>
  <pageMargins left="0.7" right="0.7" top="0.75" bottom="0.75" header="0.3" footer="0.3"/>
  <pageSetup paperSize="9" scale="48"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8762D-9E32-4332-8515-E037E2837DFF}">
  <sheetPr>
    <tabColor theme="3" tint="0.79998168889431442"/>
    <pageSetUpPr fitToPage="1"/>
  </sheetPr>
  <dimension ref="A1:G8"/>
  <sheetViews>
    <sheetView showGridLines="0" zoomScale="70" zoomScaleNormal="70" zoomScaleSheetLayoutView="80" workbookViewId="0">
      <selection activeCell="A6" sqref="A6:B6"/>
    </sheetView>
  </sheetViews>
  <sheetFormatPr defaultColWidth="9.109375" defaultRowHeight="18.75" customHeight="1" x14ac:dyDescent="0.25"/>
  <cols>
    <col min="1" max="1" width="23.33203125" style="3" customWidth="1"/>
    <col min="2" max="2" width="54.6640625" style="3" customWidth="1"/>
    <col min="3" max="3" width="23.88671875" style="3" customWidth="1"/>
    <col min="4" max="4" width="29.6640625" style="2" customWidth="1"/>
    <col min="5" max="5" width="24.109375" style="2" customWidth="1"/>
    <col min="6" max="6" width="32" style="2" customWidth="1"/>
    <col min="7" max="7" width="88.109375" style="1" customWidth="1"/>
    <col min="8" max="16384" width="9.109375" style="1"/>
  </cols>
  <sheetData>
    <row r="1" spans="1:7" ht="55.95" customHeight="1" thickBot="1" x14ac:dyDescent="0.3">
      <c r="A1" s="47" t="s">
        <v>25</v>
      </c>
      <c r="B1" s="47"/>
      <c r="C1" s="47"/>
      <c r="D1" s="47"/>
      <c r="E1" s="47"/>
      <c r="F1" s="47"/>
      <c r="G1" s="47"/>
    </row>
    <row r="2" spans="1:7" ht="89.25" customHeight="1" thickBot="1" x14ac:dyDescent="0.3">
      <c r="A2" s="49" t="s">
        <v>27</v>
      </c>
      <c r="B2" s="50"/>
      <c r="C2" s="50"/>
      <c r="D2" s="51"/>
      <c r="E2" s="51"/>
      <c r="F2" s="51"/>
      <c r="G2" s="52"/>
    </row>
    <row r="3" spans="1:7" ht="44.25" customHeight="1" x14ac:dyDescent="0.25">
      <c r="A3" s="53" t="s">
        <v>9</v>
      </c>
      <c r="B3" s="53"/>
      <c r="C3" s="53"/>
      <c r="D3" s="54"/>
      <c r="E3" s="54"/>
      <c r="F3" s="54"/>
      <c r="G3" s="54"/>
    </row>
    <row r="4" spans="1:7" s="4" customFormat="1" ht="65.25" customHeight="1" x14ac:dyDescent="0.25">
      <c r="A4" s="55" t="s">
        <v>10</v>
      </c>
      <c r="B4" s="56"/>
      <c r="C4" s="12" t="s">
        <v>6</v>
      </c>
      <c r="D4" s="10" t="s">
        <v>1</v>
      </c>
      <c r="E4" s="10" t="s">
        <v>4</v>
      </c>
      <c r="F4" s="10" t="s">
        <v>2</v>
      </c>
      <c r="G4" s="10" t="s">
        <v>0</v>
      </c>
    </row>
    <row r="5" spans="1:7" ht="69.599999999999994" customHeight="1" x14ac:dyDescent="0.25">
      <c r="A5" s="57" t="s">
        <v>57</v>
      </c>
      <c r="B5" s="58"/>
      <c r="C5" s="11" t="s">
        <v>8</v>
      </c>
      <c r="D5" s="5"/>
      <c r="E5" s="11">
        <v>15</v>
      </c>
      <c r="F5" s="5">
        <f t="shared" ref="F5:F6" si="0">D5*E5</f>
        <v>0</v>
      </c>
      <c r="G5" s="8" t="s">
        <v>5</v>
      </c>
    </row>
    <row r="6" spans="1:7" ht="66" customHeight="1" x14ac:dyDescent="0.25">
      <c r="A6" s="59" t="s">
        <v>32</v>
      </c>
      <c r="B6" s="60"/>
      <c r="C6" s="11" t="s">
        <v>8</v>
      </c>
      <c r="D6" s="5"/>
      <c r="E6" s="11">
        <v>15</v>
      </c>
      <c r="F6" s="5">
        <f t="shared" si="0"/>
        <v>0</v>
      </c>
      <c r="G6" s="8" t="s">
        <v>5</v>
      </c>
    </row>
    <row r="7" spans="1:7" ht="45" customHeight="1" x14ac:dyDescent="0.25">
      <c r="A7" s="39"/>
      <c r="B7" s="38"/>
      <c r="C7" s="9"/>
      <c r="D7" s="1"/>
      <c r="E7" s="9" t="s">
        <v>3</v>
      </c>
      <c r="F7" s="6">
        <f>SUM(F6:F6)</f>
        <v>0</v>
      </c>
      <c r="G7" s="7"/>
    </row>
    <row r="8" spans="1:7" ht="300" customHeight="1" x14ac:dyDescent="0.25">
      <c r="A8" s="48" t="s">
        <v>20</v>
      </c>
      <c r="B8" s="48"/>
      <c r="C8" s="48"/>
      <c r="D8" s="48"/>
      <c r="E8" s="48"/>
      <c r="F8" s="48"/>
      <c r="G8" s="48"/>
    </row>
  </sheetData>
  <mergeCells count="7">
    <mergeCell ref="A8:G8"/>
    <mergeCell ref="A5:B5"/>
    <mergeCell ref="A1:G1"/>
    <mergeCell ref="A2:G2"/>
    <mergeCell ref="A3:G3"/>
    <mergeCell ref="A4:B4"/>
    <mergeCell ref="A6:B6"/>
  </mergeCells>
  <printOptions horizontalCentered="1"/>
  <pageMargins left="0.7" right="0.7" top="0.75" bottom="0.75" header="0.3" footer="0.3"/>
  <pageSetup paperSize="9" scale="48"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3A160-44F6-4CCE-957E-EB0C0CA79E78}">
  <sheetPr>
    <tabColor theme="6" tint="0.79998168889431442"/>
    <pageSetUpPr fitToPage="1"/>
  </sheetPr>
  <dimension ref="A1:F10"/>
  <sheetViews>
    <sheetView showGridLines="0" topLeftCell="A2" zoomScale="70" zoomScaleNormal="70" workbookViewId="0">
      <selection activeCell="E6" sqref="E6"/>
    </sheetView>
  </sheetViews>
  <sheetFormatPr defaultColWidth="9.109375" defaultRowHeight="18.75" customHeight="1" x14ac:dyDescent="0.25"/>
  <cols>
    <col min="1" max="1" width="21.664062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47" t="s">
        <v>30</v>
      </c>
      <c r="B1" s="47"/>
      <c r="C1" s="47"/>
      <c r="D1" s="47"/>
      <c r="E1" s="47"/>
      <c r="F1" s="47"/>
    </row>
    <row r="2" spans="1:6" s="1" customFormat="1" ht="89.25" customHeight="1" thickBot="1" x14ac:dyDescent="0.3">
      <c r="A2" s="49" t="s">
        <v>28</v>
      </c>
      <c r="B2" s="50"/>
      <c r="C2" s="50"/>
      <c r="D2" s="50"/>
      <c r="E2" s="50"/>
      <c r="F2" s="50"/>
    </row>
    <row r="3" spans="1:6" ht="59.4" customHeight="1" x14ac:dyDescent="0.25">
      <c r="A3" s="65" t="s">
        <v>9</v>
      </c>
      <c r="B3" s="65"/>
      <c r="C3" s="65"/>
      <c r="D3" s="65"/>
      <c r="E3" s="65"/>
      <c r="F3" s="65"/>
    </row>
    <row r="4" spans="1:6" s="15" customFormat="1" ht="66.599999999999994" customHeight="1" x14ac:dyDescent="0.25">
      <c r="A4" s="66" t="s">
        <v>11</v>
      </c>
      <c r="B4" s="66"/>
      <c r="C4" s="14" t="s">
        <v>1</v>
      </c>
      <c r="D4" s="14" t="s">
        <v>12</v>
      </c>
      <c r="E4" s="14" t="s">
        <v>2</v>
      </c>
      <c r="F4" s="14" t="s">
        <v>0</v>
      </c>
    </row>
    <row r="5" spans="1:6" ht="48.6" customHeight="1" x14ac:dyDescent="0.25">
      <c r="A5" s="67" t="s">
        <v>31</v>
      </c>
      <c r="B5" s="67"/>
      <c r="C5" s="16">
        <v>45959</v>
      </c>
      <c r="D5" s="16">
        <v>45960</v>
      </c>
      <c r="E5" s="17">
        <f>D5-C5</f>
        <v>1</v>
      </c>
      <c r="F5" s="18"/>
    </row>
    <row r="6" spans="1:6" ht="128.25" customHeight="1" x14ac:dyDescent="0.25">
      <c r="A6" s="37" t="s">
        <v>53</v>
      </c>
      <c r="B6" s="19" t="s">
        <v>13</v>
      </c>
      <c r="C6" s="20"/>
      <c r="D6" s="21">
        <v>15</v>
      </c>
      <c r="E6" s="20">
        <f t="shared" ref="E6" si="0">C6*D6*$E$5</f>
        <v>0</v>
      </c>
      <c r="F6" s="22"/>
    </row>
    <row r="7" spans="1:6" ht="155.4" customHeight="1" x14ac:dyDescent="0.25">
      <c r="A7" s="37" t="s">
        <v>54</v>
      </c>
      <c r="B7" s="19" t="s">
        <v>13</v>
      </c>
      <c r="C7" s="20"/>
      <c r="D7" s="21">
        <v>15</v>
      </c>
      <c r="E7" s="20">
        <f t="shared" ref="E7:E8" si="1">C7*D7*$E$5</f>
        <v>0</v>
      </c>
      <c r="F7" s="22"/>
    </row>
    <row r="8" spans="1:6" ht="157.19999999999999" customHeight="1" x14ac:dyDescent="0.25">
      <c r="A8" s="37" t="s">
        <v>55</v>
      </c>
      <c r="B8" s="19" t="s">
        <v>13</v>
      </c>
      <c r="C8" s="20"/>
      <c r="D8" s="21">
        <v>15</v>
      </c>
      <c r="E8" s="20">
        <f t="shared" si="1"/>
        <v>0</v>
      </c>
      <c r="F8" s="22"/>
    </row>
    <row r="9" spans="1:6" ht="49.95" customHeight="1" x14ac:dyDescent="0.25">
      <c r="A9" s="61" t="s">
        <v>3</v>
      </c>
      <c r="B9" s="62"/>
      <c r="C9" s="62"/>
      <c r="D9" s="62"/>
      <c r="E9" s="23">
        <f>SUM(E6:E6)</f>
        <v>0</v>
      </c>
      <c r="F9" s="24"/>
    </row>
    <row r="10" spans="1:6" ht="355.2" customHeight="1" x14ac:dyDescent="0.25">
      <c r="A10" s="63" t="s">
        <v>22</v>
      </c>
      <c r="B10" s="63"/>
      <c r="C10" s="63"/>
      <c r="D10" s="63"/>
      <c r="E10" s="63"/>
      <c r="F10" s="64"/>
    </row>
  </sheetData>
  <mergeCells count="7">
    <mergeCell ref="A1:F1"/>
    <mergeCell ref="A9:D9"/>
    <mergeCell ref="A10:F10"/>
    <mergeCell ref="A3:F3"/>
    <mergeCell ref="A4:B4"/>
    <mergeCell ref="A5:B5"/>
    <mergeCell ref="A2:F2"/>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BECD2-DC35-4F16-9014-31FC20739B5D}">
  <sheetPr>
    <tabColor theme="6" tint="0.79998168889431442"/>
    <pageSetUpPr fitToPage="1"/>
  </sheetPr>
  <dimension ref="A1:F11"/>
  <sheetViews>
    <sheetView showGridLines="0" zoomScale="55" zoomScaleNormal="55" zoomScaleSheetLayoutView="55" workbookViewId="0">
      <selection activeCell="D6" sqref="D6"/>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47" t="s">
        <v>23</v>
      </c>
      <c r="B1" s="47"/>
      <c r="C1" s="47"/>
      <c r="D1" s="47"/>
      <c r="E1" s="47"/>
      <c r="F1" s="47"/>
    </row>
    <row r="2" spans="1:6" s="1" customFormat="1" ht="89.25" customHeight="1" thickBot="1" x14ac:dyDescent="0.3">
      <c r="A2" s="49" t="s">
        <v>28</v>
      </c>
      <c r="B2" s="50"/>
      <c r="C2" s="50"/>
      <c r="D2" s="50"/>
      <c r="E2" s="50"/>
      <c r="F2" s="50"/>
    </row>
    <row r="3" spans="1:6" ht="59.4" customHeight="1" x14ac:dyDescent="0.25">
      <c r="A3" s="65" t="s">
        <v>9</v>
      </c>
      <c r="B3" s="65"/>
      <c r="C3" s="65"/>
      <c r="D3" s="65"/>
      <c r="E3" s="65"/>
      <c r="F3" s="65"/>
    </row>
    <row r="4" spans="1:6" s="15" customFormat="1" ht="66.599999999999994" customHeight="1" x14ac:dyDescent="0.25">
      <c r="A4" s="66" t="s">
        <v>11</v>
      </c>
      <c r="B4" s="66"/>
      <c r="C4" s="14" t="s">
        <v>1</v>
      </c>
      <c r="D4" s="14" t="s">
        <v>12</v>
      </c>
      <c r="E4" s="14" t="s">
        <v>2</v>
      </c>
      <c r="F4" s="14" t="s">
        <v>0</v>
      </c>
    </row>
    <row r="5" spans="1:6" ht="48.6" customHeight="1" x14ac:dyDescent="0.25">
      <c r="A5" s="67" t="s">
        <v>29</v>
      </c>
      <c r="B5" s="67"/>
      <c r="C5" s="16">
        <v>45960</v>
      </c>
      <c r="D5" s="16">
        <v>45963</v>
      </c>
      <c r="E5" s="17">
        <f>D5-C5</f>
        <v>3</v>
      </c>
      <c r="F5" s="42"/>
    </row>
    <row r="6" spans="1:6" ht="192.75" customHeight="1" x14ac:dyDescent="0.25">
      <c r="A6" s="37" t="s">
        <v>33</v>
      </c>
      <c r="B6" s="19" t="s">
        <v>13</v>
      </c>
      <c r="C6" s="20"/>
      <c r="D6" s="21">
        <v>15</v>
      </c>
      <c r="E6" s="20">
        <f t="shared" ref="E6" si="0">C6*D6*$E$5</f>
        <v>0</v>
      </c>
      <c r="F6" s="22"/>
    </row>
    <row r="7" spans="1:6" ht="192.75" customHeight="1" x14ac:dyDescent="0.25">
      <c r="A7" s="37" t="s">
        <v>34</v>
      </c>
      <c r="B7" s="19" t="s">
        <v>13</v>
      </c>
      <c r="C7" s="20"/>
      <c r="D7" s="21">
        <v>15</v>
      </c>
      <c r="E7" s="20">
        <f t="shared" ref="E7:E9" si="1">C7*D7*$E$5</f>
        <v>0</v>
      </c>
      <c r="F7" s="22"/>
    </row>
    <row r="8" spans="1:6" ht="192.75" customHeight="1" x14ac:dyDescent="0.25">
      <c r="A8" s="37" t="s">
        <v>36</v>
      </c>
      <c r="B8" s="19" t="s">
        <v>13</v>
      </c>
      <c r="C8" s="20"/>
      <c r="D8" s="21">
        <v>15</v>
      </c>
      <c r="E8" s="20">
        <f t="shared" ref="E8" si="2">C8*D8*$E$5</f>
        <v>0</v>
      </c>
      <c r="F8" s="22"/>
    </row>
    <row r="9" spans="1:6" ht="192.75" customHeight="1" x14ac:dyDescent="0.25">
      <c r="A9" s="37" t="s">
        <v>35</v>
      </c>
      <c r="B9" s="19" t="s">
        <v>13</v>
      </c>
      <c r="C9" s="20"/>
      <c r="D9" s="21">
        <v>15</v>
      </c>
      <c r="E9" s="20">
        <f t="shared" si="1"/>
        <v>0</v>
      </c>
      <c r="F9" s="22"/>
    </row>
    <row r="10" spans="1:6" ht="49.95" customHeight="1" x14ac:dyDescent="0.25">
      <c r="A10" s="61" t="s">
        <v>3</v>
      </c>
      <c r="B10" s="62"/>
      <c r="C10" s="62"/>
      <c r="D10" s="62"/>
      <c r="E10" s="23">
        <f>SUM(E6:E6)</f>
        <v>0</v>
      </c>
      <c r="F10" s="24"/>
    </row>
    <row r="11" spans="1:6" ht="355.2" customHeight="1" x14ac:dyDescent="0.25">
      <c r="A11" s="63" t="s">
        <v>22</v>
      </c>
      <c r="B11" s="63"/>
      <c r="C11" s="63"/>
      <c r="D11" s="63"/>
      <c r="E11" s="63"/>
      <c r="F11" s="64"/>
    </row>
  </sheetData>
  <mergeCells count="7">
    <mergeCell ref="A11:F11"/>
    <mergeCell ref="A1:F1"/>
    <mergeCell ref="A10:D10"/>
    <mergeCell ref="A3:F3"/>
    <mergeCell ref="A4:B4"/>
    <mergeCell ref="A5:B5"/>
    <mergeCell ref="A2:F2"/>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8801A-086A-4CE8-AEDF-6B64493DE018}">
  <sheetPr>
    <tabColor theme="6" tint="0.79998168889431442"/>
    <pageSetUpPr fitToPage="1"/>
  </sheetPr>
  <dimension ref="A1:F11"/>
  <sheetViews>
    <sheetView showGridLines="0" zoomScale="70" zoomScaleNormal="70" workbookViewId="0">
      <selection activeCell="A10" sqref="A10:D10"/>
    </sheetView>
  </sheetViews>
  <sheetFormatPr defaultColWidth="9.109375" defaultRowHeight="18.75" customHeight="1" x14ac:dyDescent="0.25"/>
  <cols>
    <col min="1" max="1" width="14.5546875" style="13" customWidth="1"/>
    <col min="2" max="2" width="88.44140625" style="25" customWidth="1"/>
    <col min="3" max="3" width="25.109375" style="26" customWidth="1"/>
    <col min="4" max="4" width="26.44140625" style="26" customWidth="1"/>
    <col min="5" max="5" width="25.5546875" style="26" customWidth="1"/>
    <col min="6" max="6" width="77" style="13" customWidth="1"/>
    <col min="7" max="16384" width="9.109375" style="13"/>
  </cols>
  <sheetData>
    <row r="1" spans="1:6" s="1" customFormat="1" ht="55.95" customHeight="1" thickBot="1" x14ac:dyDescent="0.3">
      <c r="A1" s="47" t="s">
        <v>23</v>
      </c>
      <c r="B1" s="47"/>
      <c r="C1" s="47"/>
      <c r="D1" s="47"/>
      <c r="E1" s="47"/>
      <c r="F1" s="47"/>
    </row>
    <row r="2" spans="1:6" s="1" customFormat="1" ht="89.25" customHeight="1" thickBot="1" x14ac:dyDescent="0.3">
      <c r="A2" s="49" t="s">
        <v>28</v>
      </c>
      <c r="B2" s="50"/>
      <c r="C2" s="50"/>
      <c r="D2" s="50"/>
      <c r="E2" s="50"/>
      <c r="F2" s="50"/>
    </row>
    <row r="3" spans="1:6" ht="59.4" customHeight="1" x14ac:dyDescent="0.25">
      <c r="A3" s="65" t="s">
        <v>9</v>
      </c>
      <c r="B3" s="65"/>
      <c r="C3" s="65"/>
      <c r="D3" s="65"/>
      <c r="E3" s="65"/>
      <c r="F3" s="65"/>
    </row>
    <row r="4" spans="1:6" s="15" customFormat="1" ht="66.599999999999994" customHeight="1" x14ac:dyDescent="0.25">
      <c r="A4" s="66" t="s">
        <v>11</v>
      </c>
      <c r="B4" s="66"/>
      <c r="C4" s="14" t="s">
        <v>1</v>
      </c>
      <c r="D4" s="14" t="s">
        <v>12</v>
      </c>
      <c r="E4" s="14" t="s">
        <v>2</v>
      </c>
      <c r="F4" s="14" t="s">
        <v>0</v>
      </c>
    </row>
    <row r="5" spans="1:6" ht="48.6" customHeight="1" x14ac:dyDescent="0.25">
      <c r="A5" s="67" t="s">
        <v>37</v>
      </c>
      <c r="B5" s="67"/>
      <c r="C5" s="16">
        <v>45963</v>
      </c>
      <c r="D5" s="16">
        <v>45966</v>
      </c>
      <c r="E5" s="17">
        <f>D5-C5</f>
        <v>3</v>
      </c>
      <c r="F5" s="18"/>
    </row>
    <row r="6" spans="1:6" ht="164.25" customHeight="1" x14ac:dyDescent="0.25">
      <c r="A6" s="37" t="s">
        <v>38</v>
      </c>
      <c r="B6" s="19" t="s">
        <v>13</v>
      </c>
      <c r="C6" s="20"/>
      <c r="D6" s="21">
        <v>15</v>
      </c>
      <c r="E6" s="20">
        <f t="shared" ref="E6" si="0">C6*D6*$E$5</f>
        <v>0</v>
      </c>
      <c r="F6" s="22"/>
    </row>
    <row r="7" spans="1:6" ht="164.25" customHeight="1" x14ac:dyDescent="0.25">
      <c r="A7" s="41" t="s">
        <v>39</v>
      </c>
      <c r="B7" s="19" t="s">
        <v>13</v>
      </c>
      <c r="C7" s="20"/>
      <c r="D7" s="21">
        <v>15</v>
      </c>
      <c r="E7" s="20">
        <f t="shared" ref="E7:E9" si="1">C7*D7*$E$5</f>
        <v>0</v>
      </c>
      <c r="F7" s="22"/>
    </row>
    <row r="8" spans="1:6" ht="164.25" customHeight="1" x14ac:dyDescent="0.25">
      <c r="A8" s="41" t="s">
        <v>41</v>
      </c>
      <c r="B8" s="19" t="s">
        <v>13</v>
      </c>
      <c r="C8" s="20"/>
      <c r="D8" s="21">
        <v>15</v>
      </c>
      <c r="E8" s="20">
        <f t="shared" ref="E8" si="2">C8*D8*$E$5</f>
        <v>0</v>
      </c>
      <c r="F8" s="22"/>
    </row>
    <row r="9" spans="1:6" ht="164.25" customHeight="1" x14ac:dyDescent="0.25">
      <c r="A9" s="41" t="s">
        <v>40</v>
      </c>
      <c r="B9" s="19" t="s">
        <v>13</v>
      </c>
      <c r="C9" s="20"/>
      <c r="D9" s="21">
        <v>15</v>
      </c>
      <c r="E9" s="20">
        <f t="shared" si="1"/>
        <v>0</v>
      </c>
      <c r="F9" s="22"/>
    </row>
    <row r="10" spans="1:6" ht="49.95" customHeight="1" x14ac:dyDescent="0.25">
      <c r="A10" s="61" t="s">
        <v>3</v>
      </c>
      <c r="B10" s="62"/>
      <c r="C10" s="62"/>
      <c r="D10" s="62"/>
      <c r="E10" s="23">
        <f>SUM(E6:E6)</f>
        <v>0</v>
      </c>
      <c r="F10" s="24"/>
    </row>
    <row r="11" spans="1:6" ht="355.2" customHeight="1" x14ac:dyDescent="0.25">
      <c r="A11" s="63" t="s">
        <v>22</v>
      </c>
      <c r="B11" s="63"/>
      <c r="C11" s="63"/>
      <c r="D11" s="63"/>
      <c r="E11" s="63"/>
      <c r="F11" s="64"/>
    </row>
  </sheetData>
  <mergeCells count="7">
    <mergeCell ref="A1:F1"/>
    <mergeCell ref="A2:F2"/>
    <mergeCell ref="A10:D10"/>
    <mergeCell ref="A11:F11"/>
    <mergeCell ref="A3:F3"/>
    <mergeCell ref="A4:B4"/>
    <mergeCell ref="A5:B5"/>
  </mergeCells>
  <printOptions horizontalCentered="1"/>
  <pageMargins left="0" right="0" top="0" bottom="0" header="0.51181102362204722" footer="0.51181102362204722"/>
  <pageSetup paperSize="9" scale="55" fitToHeight="0"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CC373-688B-4EF0-8B53-4D13AC3D30F5}">
  <sheetPr>
    <tabColor theme="9" tint="0.79998168889431442"/>
  </sheetPr>
  <dimension ref="A1:G17"/>
  <sheetViews>
    <sheetView showGridLines="0" zoomScale="85" zoomScaleNormal="85" zoomScaleSheetLayoutView="70" workbookViewId="0">
      <selection sqref="A1:G1"/>
    </sheetView>
  </sheetViews>
  <sheetFormatPr defaultColWidth="9.109375" defaultRowHeight="18.75" customHeight="1" x14ac:dyDescent="0.25"/>
  <cols>
    <col min="1" max="1" width="95.33203125" style="25" customWidth="1"/>
    <col min="2" max="2" width="27.77734375" style="26" customWidth="1"/>
    <col min="3" max="3" width="32.5546875" style="26" customWidth="1"/>
    <col min="4" max="4" width="32" style="26" customWidth="1"/>
    <col min="5" max="5" width="59.33203125" style="13" customWidth="1"/>
    <col min="6" max="16384" width="9.109375" style="13"/>
  </cols>
  <sheetData>
    <row r="1" spans="1:7" s="1" customFormat="1" ht="55.95" customHeight="1" thickBot="1" x14ac:dyDescent="0.3">
      <c r="A1" s="47" t="s">
        <v>23</v>
      </c>
      <c r="B1" s="47"/>
      <c r="C1" s="47"/>
      <c r="D1" s="47"/>
      <c r="E1" s="47"/>
      <c r="F1" s="47"/>
      <c r="G1" s="47"/>
    </row>
    <row r="2" spans="1:7" s="1" customFormat="1" ht="89.25" customHeight="1" thickBot="1" x14ac:dyDescent="0.3">
      <c r="A2" s="49" t="s">
        <v>42</v>
      </c>
      <c r="B2" s="50"/>
      <c r="C2" s="50"/>
      <c r="D2" s="51"/>
      <c r="E2" s="51"/>
      <c r="F2" s="51"/>
      <c r="G2" s="52"/>
    </row>
    <row r="3" spans="1:7" ht="59.4" customHeight="1" x14ac:dyDescent="0.25">
      <c r="A3" s="72" t="s">
        <v>9</v>
      </c>
      <c r="B3" s="73"/>
      <c r="C3" s="73"/>
      <c r="D3" s="73"/>
      <c r="E3" s="73"/>
    </row>
    <row r="4" spans="1:7" s="15" customFormat="1" ht="66.599999999999994" customHeight="1" x14ac:dyDescent="0.25">
      <c r="A4" s="27" t="s">
        <v>14</v>
      </c>
      <c r="B4" s="28" t="s">
        <v>15</v>
      </c>
      <c r="C4" s="29" t="s">
        <v>16</v>
      </c>
      <c r="D4" s="74" t="s">
        <v>0</v>
      </c>
      <c r="E4" s="74"/>
    </row>
    <row r="5" spans="1:7" ht="48.6" customHeight="1" x14ac:dyDescent="0.25">
      <c r="A5" s="30"/>
      <c r="B5" s="31"/>
      <c r="C5" s="32"/>
      <c r="D5" s="75" t="s">
        <v>17</v>
      </c>
      <c r="E5" s="75"/>
    </row>
    <row r="6" spans="1:7" ht="47.4" customHeight="1" x14ac:dyDescent="0.25">
      <c r="A6" s="19" t="s">
        <v>43</v>
      </c>
      <c r="B6" s="33">
        <v>45959</v>
      </c>
      <c r="C6" s="20"/>
      <c r="D6" s="68" t="s">
        <v>18</v>
      </c>
      <c r="E6" s="69"/>
    </row>
    <row r="7" spans="1:7" ht="47.4" customHeight="1" x14ac:dyDescent="0.25">
      <c r="A7" s="34" t="s">
        <v>44</v>
      </c>
      <c r="B7" s="33">
        <v>45960</v>
      </c>
      <c r="C7" s="20"/>
      <c r="D7" s="68" t="s">
        <v>18</v>
      </c>
      <c r="E7" s="69"/>
    </row>
    <row r="8" spans="1:7" ht="47.4" customHeight="1" x14ac:dyDescent="0.25">
      <c r="A8" s="43" t="s">
        <v>45</v>
      </c>
      <c r="B8" s="33">
        <v>45960</v>
      </c>
      <c r="C8" s="40"/>
      <c r="D8" s="68" t="s">
        <v>18</v>
      </c>
      <c r="E8" s="69"/>
    </row>
    <row r="9" spans="1:7" ht="47.4" customHeight="1" x14ac:dyDescent="0.25">
      <c r="A9" s="34" t="s">
        <v>46</v>
      </c>
      <c r="B9" s="33">
        <v>45960</v>
      </c>
      <c r="C9" s="40"/>
      <c r="D9" s="68" t="s">
        <v>18</v>
      </c>
      <c r="E9" s="69"/>
    </row>
    <row r="10" spans="1:7" ht="47.4" customHeight="1" x14ac:dyDescent="0.25">
      <c r="A10" s="34" t="s">
        <v>47</v>
      </c>
      <c r="B10" s="33">
        <v>45961</v>
      </c>
      <c r="C10" s="40"/>
      <c r="D10" s="68" t="s">
        <v>18</v>
      </c>
      <c r="E10" s="69"/>
    </row>
    <row r="11" spans="1:7" ht="47.4" customHeight="1" x14ac:dyDescent="0.25">
      <c r="A11" s="44" t="s">
        <v>48</v>
      </c>
      <c r="B11" s="33">
        <v>45963</v>
      </c>
      <c r="C11" s="40"/>
      <c r="D11" s="68" t="s">
        <v>18</v>
      </c>
      <c r="E11" s="69"/>
    </row>
    <row r="12" spans="1:7" ht="47.4" customHeight="1" x14ac:dyDescent="0.25">
      <c r="A12" s="44" t="s">
        <v>49</v>
      </c>
      <c r="B12" s="33">
        <v>45963</v>
      </c>
      <c r="C12" s="40"/>
      <c r="D12" s="68" t="s">
        <v>18</v>
      </c>
      <c r="E12" s="69"/>
    </row>
    <row r="13" spans="1:7" ht="47.4" customHeight="1" x14ac:dyDescent="0.25">
      <c r="A13" s="44" t="s">
        <v>50</v>
      </c>
      <c r="B13" s="33">
        <v>45964</v>
      </c>
      <c r="C13" s="40"/>
      <c r="D13" s="68" t="s">
        <v>18</v>
      </c>
      <c r="E13" s="69"/>
    </row>
    <row r="14" spans="1:7" ht="47.4" customHeight="1" x14ac:dyDescent="0.25">
      <c r="A14" s="44" t="s">
        <v>51</v>
      </c>
      <c r="B14" s="33">
        <v>45965</v>
      </c>
      <c r="C14" s="40"/>
      <c r="D14" s="68" t="s">
        <v>18</v>
      </c>
      <c r="E14" s="69"/>
    </row>
    <row r="15" spans="1:7" ht="47.4" customHeight="1" x14ac:dyDescent="0.25">
      <c r="A15" s="44" t="s">
        <v>52</v>
      </c>
      <c r="B15" s="33">
        <v>45965</v>
      </c>
      <c r="C15" s="40"/>
      <c r="D15" s="68" t="s">
        <v>18</v>
      </c>
      <c r="E15" s="69"/>
    </row>
    <row r="16" spans="1:7" ht="47.4" customHeight="1" x14ac:dyDescent="0.25">
      <c r="A16" s="70" t="s">
        <v>3</v>
      </c>
      <c r="B16" s="70"/>
      <c r="C16" s="35">
        <f>SUM(C6:C7)</f>
        <v>0</v>
      </c>
      <c r="D16" s="35"/>
      <c r="E16" s="36"/>
    </row>
    <row r="17" spans="1:5" ht="200.4" customHeight="1" x14ac:dyDescent="0.25">
      <c r="A17" s="71" t="s">
        <v>19</v>
      </c>
      <c r="B17" s="71"/>
      <c r="C17" s="71"/>
      <c r="D17" s="71"/>
      <c r="E17" s="71"/>
    </row>
  </sheetData>
  <mergeCells count="17">
    <mergeCell ref="A17:E17"/>
    <mergeCell ref="D6:E6"/>
    <mergeCell ref="A3:E3"/>
    <mergeCell ref="D4:E4"/>
    <mergeCell ref="D5:E5"/>
    <mergeCell ref="D11:E11"/>
    <mergeCell ref="D9:E9"/>
    <mergeCell ref="D8:E8"/>
    <mergeCell ref="D10:E10"/>
    <mergeCell ref="D12:E12"/>
    <mergeCell ref="D13:E13"/>
    <mergeCell ref="D14:E14"/>
    <mergeCell ref="D15:E15"/>
    <mergeCell ref="A1:G1"/>
    <mergeCell ref="A2:G2"/>
    <mergeCell ref="D7:E7"/>
    <mergeCell ref="A16:B16"/>
  </mergeCells>
  <phoneticPr fontId="24" type="noConversion"/>
  <printOptions horizontalCentered="1"/>
  <pageMargins left="0" right="0" top="0" bottom="0" header="0.51181102362204722" footer="0.51181102362204722"/>
  <pageSetup paperSize="9" scale="4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F4C75-39D9-44F4-A27A-F5D9F9CBB4E1}">
  <dimension ref="A1:G12"/>
  <sheetViews>
    <sheetView tabSelected="1" workbookViewId="0">
      <selection activeCell="C10" sqref="C10"/>
    </sheetView>
  </sheetViews>
  <sheetFormatPr defaultColWidth="9.109375" defaultRowHeight="15" x14ac:dyDescent="0.25"/>
  <cols>
    <col min="1" max="1" width="95.33203125" style="85" customWidth="1"/>
    <col min="2" max="2" width="29.6640625" style="86" customWidth="1"/>
    <col min="3" max="3" width="32.5546875" style="86" customWidth="1"/>
    <col min="4" max="4" width="32" style="86" customWidth="1"/>
    <col min="5" max="5" width="59.33203125" style="77" customWidth="1"/>
    <col min="6" max="16384" width="9.109375" style="77"/>
  </cols>
  <sheetData>
    <row r="1" spans="1:7" s="76" customFormat="1" ht="18" thickBot="1" x14ac:dyDescent="0.3">
      <c r="A1" s="47" t="s">
        <v>63</v>
      </c>
      <c r="B1" s="47"/>
      <c r="C1" s="47"/>
      <c r="D1" s="47"/>
      <c r="E1" s="47"/>
      <c r="F1" s="47"/>
      <c r="G1" s="47"/>
    </row>
    <row r="2" spans="1:7" s="76" customFormat="1" ht="75" customHeight="1" thickBot="1" x14ac:dyDescent="0.3">
      <c r="A2" s="49" t="s">
        <v>64</v>
      </c>
      <c r="B2" s="50"/>
      <c r="C2" s="50"/>
      <c r="D2" s="51"/>
      <c r="E2" s="51"/>
      <c r="F2" s="51"/>
      <c r="G2" s="52"/>
    </row>
    <row r="3" spans="1:7" ht="22.8" x14ac:dyDescent="0.25">
      <c r="A3" s="72" t="s">
        <v>9</v>
      </c>
      <c r="B3" s="73"/>
      <c r="C3" s="73"/>
      <c r="D3" s="73"/>
      <c r="E3" s="73"/>
    </row>
    <row r="4" spans="1:7" s="78" customFormat="1" ht="45" x14ac:dyDescent="0.25">
      <c r="A4" s="27" t="s">
        <v>58</v>
      </c>
      <c r="B4" s="46" t="s">
        <v>15</v>
      </c>
      <c r="C4" s="46" t="s">
        <v>59</v>
      </c>
      <c r="D4" s="46" t="s">
        <v>60</v>
      </c>
      <c r="E4" s="46" t="s">
        <v>0</v>
      </c>
    </row>
    <row r="5" spans="1:7" x14ac:dyDescent="0.25">
      <c r="A5" s="45" t="s">
        <v>65</v>
      </c>
      <c r="B5" s="79"/>
      <c r="C5" s="79"/>
      <c r="D5" s="80"/>
      <c r="E5" s="81" t="s">
        <v>61</v>
      </c>
    </row>
    <row r="6" spans="1:7" ht="45" x14ac:dyDescent="0.25">
      <c r="A6" s="82" t="s">
        <v>66</v>
      </c>
      <c r="B6" s="83">
        <v>45960</v>
      </c>
      <c r="C6" s="20"/>
      <c r="D6" s="20"/>
      <c r="E6" s="84"/>
    </row>
    <row r="7" spans="1:7" ht="45" x14ac:dyDescent="0.25">
      <c r="A7" s="82" t="s">
        <v>67</v>
      </c>
      <c r="B7" s="83">
        <v>45960</v>
      </c>
      <c r="C7" s="20"/>
      <c r="D7" s="20"/>
      <c r="E7" s="84"/>
    </row>
    <row r="8" spans="1:7" ht="45" x14ac:dyDescent="0.25">
      <c r="A8" s="82" t="s">
        <v>68</v>
      </c>
      <c r="B8" s="83">
        <v>45961</v>
      </c>
      <c r="C8" s="20"/>
      <c r="D8" s="20"/>
      <c r="E8" s="84"/>
    </row>
    <row r="9" spans="1:7" ht="45" x14ac:dyDescent="0.25">
      <c r="A9" s="82" t="s">
        <v>69</v>
      </c>
      <c r="B9" s="83">
        <v>45961</v>
      </c>
      <c r="C9" s="20"/>
      <c r="D9" s="20"/>
      <c r="E9" s="84"/>
    </row>
    <row r="10" spans="1:7" ht="45" x14ac:dyDescent="0.25">
      <c r="A10" s="87" t="s">
        <v>70</v>
      </c>
      <c r="B10" s="83" t="s">
        <v>72</v>
      </c>
      <c r="C10" s="20"/>
      <c r="D10" s="20"/>
      <c r="E10" s="84"/>
    </row>
    <row r="11" spans="1:7" ht="45" x14ac:dyDescent="0.25">
      <c r="A11" s="87" t="s">
        <v>71</v>
      </c>
      <c r="B11" s="83" t="s">
        <v>72</v>
      </c>
      <c r="C11" s="20"/>
      <c r="D11" s="20"/>
      <c r="E11" s="84"/>
    </row>
    <row r="12" spans="1:7" ht="214.2" customHeight="1" x14ac:dyDescent="0.25">
      <c r="A12" s="71" t="s">
        <v>62</v>
      </c>
      <c r="B12" s="71"/>
      <c r="C12" s="71"/>
      <c r="D12" s="71"/>
      <c r="E12" s="71"/>
    </row>
  </sheetData>
  <mergeCells count="4">
    <mergeCell ref="A1:G1"/>
    <mergeCell ref="A2:G2"/>
    <mergeCell ref="A3:E3"/>
    <mergeCell ref="A12:E12"/>
  </mergeCells>
  <phoneticPr fontId="2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7</vt:i4>
      </vt:variant>
      <vt:variant>
        <vt:lpstr>Adlandırılmış Aralıklar</vt:lpstr>
      </vt:variant>
      <vt:variant>
        <vt:i4>6</vt:i4>
      </vt:variant>
    </vt:vector>
  </HeadingPairs>
  <TitlesOfParts>
    <vt:vector size="13" baseType="lpstr">
      <vt:lpstr>Uçak_Business</vt:lpstr>
      <vt:lpstr>Uçak_Ekonomi</vt:lpstr>
      <vt:lpstr>Konaklama_Osaka</vt:lpstr>
      <vt:lpstr>Konaklama_Tokyo</vt:lpstr>
      <vt:lpstr>Konaklama_Seul</vt:lpstr>
      <vt:lpstr>Transfer</vt:lpstr>
      <vt:lpstr>Tercüman</vt:lpstr>
      <vt:lpstr>Uçak_Business!Yazdırma_Alanı</vt:lpstr>
      <vt:lpstr>Uçak_Ekonomi!Yazdırma_Alanı</vt:lpstr>
      <vt:lpstr>Konaklama_Osaka!Yazdırma_Başlıkları</vt:lpstr>
      <vt:lpstr>Konaklama_Seul!Yazdırma_Başlıkları</vt:lpstr>
      <vt:lpstr>Konaklama_Tokyo!Yazdırma_Başlıkları</vt:lpstr>
      <vt:lpstr>Transfer!Yazdırma_Başlıkları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dkib</dc:creator>
  <cp:lastModifiedBy>özge özyurt</cp:lastModifiedBy>
  <cp:lastPrinted>2023-11-16T13:04:16Z</cp:lastPrinted>
  <dcterms:created xsi:type="dcterms:W3CDTF">2009-02-03T11:35:53Z</dcterms:created>
  <dcterms:modified xsi:type="dcterms:W3CDTF">2025-09-16T12:13:01Z</dcterms:modified>
</cp:coreProperties>
</file>