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Netappnas3\dosya_elk\URGE\URGE 2023\TURKHAS-3 URGE\05_Yurt Dışı Pazarlama Faaliyetleri\05_G.kore-Japonya\04_Satınalma\02_İhale Duyurusu\"/>
    </mc:Choice>
  </mc:AlternateContent>
  <xr:revisionPtr revIDLastSave="0" documentId="13_ncr:1_{D7539EFD-014D-4602-8141-70876D79939A}" xr6:coauthVersionLast="47" xr6:coauthVersionMax="47" xr10:uidLastSave="{00000000-0000-0000-0000-000000000000}"/>
  <bookViews>
    <workbookView xWindow="-28920" yWindow="-2370" windowWidth="29040" windowHeight="15720" tabRatio="809" activeTab="6" xr2:uid="{00000000-000D-0000-FFFF-FFFF00000000}"/>
  </bookViews>
  <sheets>
    <sheet name="Uçak_Business" sheetId="4" r:id="rId1"/>
    <sheet name="Uçak_Ekonomi" sheetId="6" r:id="rId2"/>
    <sheet name="Konaklama_Osaka" sheetId="10" r:id="rId3"/>
    <sheet name="Konaklama_Tokyo" sheetId="7" r:id="rId4"/>
    <sheet name="Konaklama_Seul" sheetId="11" r:id="rId5"/>
    <sheet name="Transfer" sheetId="13" r:id="rId6"/>
    <sheet name="Tercüman" sheetId="14" r:id="rId7"/>
  </sheets>
  <definedNames>
    <definedName name="_xlnm.Print_Area" localSheetId="0">Uçak_Business!$A$1:$G$7</definedName>
    <definedName name="_xlnm.Print_Area" localSheetId="1">Uçak_Ekonomi!$A$1:$G$8</definedName>
    <definedName name="_xlnm.Print_Titles" localSheetId="2">Konaklama_Osaka!$2:$3</definedName>
    <definedName name="_xlnm.Print_Titles" localSheetId="4">Konaklama_Seul!$2:$3</definedName>
    <definedName name="_xlnm.Print_Titles" localSheetId="3">Konaklama_Tokyo!$2:$3</definedName>
    <definedName name="_xlnm.Print_Titles" localSheetId="5">Transfer!$2:$3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8" i="11" l="1"/>
  <c r="F6" i="6"/>
  <c r="F7" i="6" s="1"/>
  <c r="E5" i="7"/>
  <c r="E9" i="7" s="1"/>
  <c r="E5" i="10"/>
  <c r="E7" i="10" s="1"/>
  <c r="E5" i="11"/>
  <c r="E9" i="11" s="1"/>
  <c r="E8" i="7" l="1"/>
  <c r="E7" i="11"/>
  <c r="E8" i="10"/>
  <c r="E7" i="7"/>
  <c r="C16" i="13"/>
  <c r="E6" i="11" l="1"/>
  <c r="E10" i="11" s="1"/>
  <c r="E6" i="10"/>
  <c r="E9" i="10" s="1"/>
  <c r="E6" i="7" l="1"/>
  <c r="E10" i="7" s="1"/>
  <c r="F5" i="6"/>
  <c r="F5" i="4" l="1"/>
  <c r="F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F1D60C59-A31F-42F4-B780-F330E3A5512F}">
      <text>
        <r>
          <rPr>
            <b/>
            <sz val="12"/>
            <color indexed="81"/>
            <rFont val="Tahoma"/>
            <family val="2"/>
            <charset val="162"/>
          </rPr>
          <t>Check out</t>
        </r>
      </text>
    </comment>
    <comment ref="D5" authorId="0" shapeId="0" xr:uid="{9DF0576F-3F61-4478-882E-147E5CBA3D9F}">
      <text>
        <r>
          <rPr>
            <b/>
            <sz val="12"/>
            <color indexed="81"/>
            <rFont val="Tahoma"/>
            <family val="2"/>
            <charset val="162"/>
          </rPr>
          <t>Check out</t>
        </r>
      </text>
    </comment>
    <comment ref="E5" authorId="0" shapeId="0" xr:uid="{0F054D5E-2578-4551-9CCC-A218D826B35A}">
      <text>
        <r>
          <rPr>
            <b/>
            <sz val="12"/>
            <color indexed="81"/>
            <rFont val="Tahoma"/>
            <family val="2"/>
            <charset val="162"/>
          </rPr>
          <t>Gece Sayısı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A05EC09E-34C4-4276-9BBF-8F521F67ED71}">
      <text>
        <r>
          <rPr>
            <b/>
            <sz val="12"/>
            <color indexed="81"/>
            <rFont val="Tahoma"/>
            <family val="2"/>
            <charset val="162"/>
          </rPr>
          <t>Check in</t>
        </r>
      </text>
    </comment>
    <comment ref="D5" authorId="0" shapeId="0" xr:uid="{543B5FA2-080D-4F25-9445-ABCABE849AA8}">
      <text>
        <r>
          <rPr>
            <b/>
            <sz val="12"/>
            <color indexed="81"/>
            <rFont val="Tahoma"/>
            <family val="2"/>
            <charset val="162"/>
          </rPr>
          <t>Check out</t>
        </r>
      </text>
    </comment>
    <comment ref="E5" authorId="0" shapeId="0" xr:uid="{4E3DE208-28EB-4D2E-BE21-7C6001C0C374}">
      <text>
        <r>
          <rPr>
            <b/>
            <sz val="12"/>
            <color indexed="81"/>
            <rFont val="Tahoma"/>
            <family val="2"/>
            <charset val="162"/>
          </rPr>
          <t>Gece Sayısı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DF40E930-B74B-466C-A33A-0489C5E936BD}">
      <text>
        <r>
          <rPr>
            <b/>
            <sz val="12"/>
            <color indexed="81"/>
            <rFont val="Tahoma"/>
            <family val="2"/>
            <charset val="162"/>
          </rPr>
          <t>Check out</t>
        </r>
      </text>
    </comment>
    <comment ref="D5" authorId="0" shapeId="0" xr:uid="{37B96EB9-CE6D-4365-ABE5-963ADA80C080}">
      <text>
        <r>
          <rPr>
            <b/>
            <sz val="12"/>
            <color indexed="81"/>
            <rFont val="Tahoma"/>
            <family val="2"/>
            <charset val="162"/>
          </rPr>
          <t>Check out</t>
        </r>
      </text>
    </comment>
    <comment ref="E5" authorId="0" shapeId="0" xr:uid="{7965C3DC-4EB9-4D99-BABF-09150212D6B4}">
      <text>
        <r>
          <rPr>
            <b/>
            <sz val="12"/>
            <color indexed="81"/>
            <rFont val="Tahoma"/>
            <family val="2"/>
            <charset val="162"/>
          </rPr>
          <t>Gece Sayısı</t>
        </r>
      </text>
    </comment>
  </commentList>
</comments>
</file>

<file path=xl/sharedStrings.xml><?xml version="1.0" encoding="utf-8"?>
<sst xmlns="http://schemas.openxmlformats.org/spreadsheetml/2006/main" count="135" uniqueCount="73">
  <si>
    <t>Açıklama</t>
  </si>
  <si>
    <t>Fiyat Teklifi (USD) 
(KDV, Hizmet Bedeli vb. Dahil Kişi Başı Tutar)</t>
  </si>
  <si>
    <t>Fiyat Teklifi (USD) 
(KDV, Hizmet Bedeli vb. Dahil Toplam Tutar)</t>
  </si>
  <si>
    <t>TOPLAM</t>
  </si>
  <si>
    <t>Kişi Sayısı 
(yaklaşık sayıdır, değişebilir)</t>
  </si>
  <si>
    <t>opsiyon tarihleri belirtilmelidir
iptal / iade /değişiklik şartları ayrıca belirtilmelidir.</t>
  </si>
  <si>
    <t>Sınıf</t>
  </si>
  <si>
    <t>Business</t>
  </si>
  <si>
    <t>Ekonomi</t>
  </si>
  <si>
    <r>
      <rPr>
        <b/>
        <sz val="18"/>
        <rFont val="Cambria"/>
        <family val="1"/>
        <charset val="162"/>
        <scheme val="major"/>
      </rPr>
      <t>TEKLİFİ VEREN FİRMA UNVANI:</t>
    </r>
    <r>
      <rPr>
        <b/>
        <sz val="18"/>
        <color rgb="FFFF0000"/>
        <rFont val="Cambria"/>
        <family val="1"/>
        <charset val="162"/>
        <scheme val="major"/>
      </rPr>
      <t xml:space="preserve"> LÜTFEN FİRMA UNVANINIZI TAM OLARAK GİRİNİZ</t>
    </r>
  </si>
  <si>
    <t>UÇUŞ DETAYLARI</t>
  </si>
  <si>
    <r>
      <rPr>
        <b/>
        <sz val="14"/>
        <rFont val="Cambria"/>
        <family val="1"/>
        <charset val="162"/>
        <scheme val="major"/>
      </rPr>
      <t xml:space="preserve">KONAKLAMA VE TOPLANTI ORGANİZASYONU </t>
    </r>
    <r>
      <rPr>
        <b/>
        <sz val="12"/>
        <rFont val="Cambria"/>
        <family val="1"/>
        <charset val="162"/>
        <scheme val="major"/>
      </rPr>
      <t xml:space="preserve">
</t>
    </r>
    <r>
      <rPr>
        <sz val="12"/>
        <rFont val="Cambria"/>
        <family val="1"/>
        <charset val="162"/>
        <scheme val="major"/>
      </rPr>
      <t>(oteller tercih ettiğimiz öncelik sırasına göre sıralanmıştır.)</t>
    </r>
  </si>
  <si>
    <t>Kişi / Adet Sayısı 
(yaklaşık sayıdır, değişebilir)</t>
  </si>
  <si>
    <r>
      <t xml:space="preserve">Gecelik Konaklama 
</t>
    </r>
    <r>
      <rPr>
        <i/>
        <sz val="12"/>
        <rFont val="Cambria"/>
        <family val="1"/>
        <charset val="162"/>
        <scheme val="major"/>
      </rPr>
      <t xml:space="preserve">(1 gecelik king size bed standart oda konaklama ücreti, </t>
    </r>
    <r>
      <rPr>
        <i/>
        <u/>
        <sz val="12"/>
        <rFont val="Cambria"/>
        <family val="1"/>
        <charset val="162"/>
        <scheme val="major"/>
      </rPr>
      <t>kahvaltı ve şehir vergisi dahil</t>
    </r>
    <r>
      <rPr>
        <i/>
        <sz val="12"/>
        <rFont val="Cambria"/>
        <family val="1"/>
        <charset val="162"/>
        <scheme val="major"/>
      </rPr>
      <t>)</t>
    </r>
  </si>
  <si>
    <t>TRANSFER VE ARAÇ FİYATLARI</t>
  </si>
  <si>
    <t>Tarih</t>
  </si>
  <si>
    <t>Fiyat Teklifi (USD) 
(Şoför ve Benzin Kullanımı Dahil Günlük Fiyat)</t>
  </si>
  <si>
    <t>(Günlük çalışma saatleri, araç marka, modeli ve ekstra saat kullanım ücreti belirtilmelidir)</t>
  </si>
  <si>
    <t>(Şoför ve benzin kullanımı dahil,  araç marka, modeli belirtilmelidir)</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</si>
  <si>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 Tercümanların akıcı şekilde çeviri yapması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 xml:space="preserve">
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</si>
  <si>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u/>
        <sz val="14"/>
        <color rgb="FFFF0000"/>
        <rFont val="Cambria"/>
        <family val="1"/>
        <charset val="162"/>
        <scheme val="major"/>
      </rPr>
      <t xml:space="preserve">
</t>
    </r>
    <r>
      <rPr>
        <sz val="14"/>
        <rFont val="Cambria"/>
        <family val="1"/>
        <charset val="162"/>
        <scheme val="major"/>
      </rPr>
      <t xml:space="preserve">- Fiyat teklifi USD bazında ve tüm vergiler, acenta, hizmet bedelleri, şehir vergileri vs. dahil edilmiş olmalıdır. İlgili kısımlara kişi başı ücret yazılmalıdır.
- Grup fiyat taleplerinde ihale adının "Elektrik ve Elektronik İhracatçıları Birliği" olarak ilgili havayollarına iletilmesi zorunludur.
- Uçak bileti için alınan teklifle birlikte ilgili havayolu internet websitesinden veya Amadeus biletleme sisteminden kişi başı bedeli gösterir ekran görüntüsü eklenecektir. 
- Grup fiyat tekliflerinde verilen fiyatın ekran görüntüsünün tarafımıza iletilmesi gerekmektedir
- Ekonomi sınıfı için grup rezervasyonu yapılarak fiyat teklifi verilecektir.
- Economy class fiyat teklifleri business class'a upgrade edilebilir sınıf cinsi üzerinden iletilmelidir.
- Tüm uçuşlar için check in hizmeti verilmelidir. 
- Tutarlar hediye biletler dışında yazılmalı ve kaç hediye bilet verildiği ayrı olarak belirtilmelidir.
- İptal/değişiklik politikası Açıklama kısmında belirtilmelidir.
- Opsiyon tarihleri mutlaka belirtilmelidir.
- Teklif vermek için son başvuru tarihi ve saati içinde teklifiniz yazılı olarak kapalı zarf usulu ile tarafımıza ulaşmış olmalıdır. Kargodaki gecikme süreleri dikkate alınmayacaktır.
</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</si>
  <si>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Fiyat teklifi USD bazında ve tüm vergiler, acenta, hizmet bedelleri, şehir vergileri vs. dahil edilmiş olmalıdır. İlgili kısımlara kişi başı ücret yazılmalıdır.
- Grup fiyat taleplerinde ihale adının "Elektrik ve Elektronik İhracatçıları Birliği" olarak ilgili havayollarına iletilmesi zorunludur.
- Uçak bileti için alınan teklifle birlikte ilgili havayolu internet web sitesinden veya Amadeus biletleme sisteminden kişi başı bedeli gösterir ekran görüntüsü eklenecektir. 
- Grup fiyat tekliflerinde verilen fiyatın ekran görüntüsünün tarafımıza iletilmesi gerekmektedir
- Ekonomi sınıfı için grup rezervasyonu yapılarak fiyat teklifi verilecektir.
- Economy class fiyat teklifleri business class'a upgrade edilebilir sınıf cinsi üzerinden iletilmelidir.
- Tüm uçuşlar için check in hizmeti verilmelidir. 
- Tutarlar hediye biletler dışında yazılmalı ve kaç hediye bilet verildiği ayrı olarak belirtilmelidir.
- İptal/değişiklik politikası Açıklama kısmında belirtilmelidir.
- Opsiyon tarihleri mutlaka belirtilmelidir.
- Teklif vermek için son başvuru tarihi ve saati içinde teklifiniz yazılı olarak kapalı zarf usulu ile tarafımıza ulaşmış olmalıdır. Kargodaki gecikme süreleri dikkate alınmayacaktır.
</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</si>
  <si>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Opsiyonlarla ilgili sorun yaşanmaması adına tekliflerin </t>
    </r>
    <r>
      <rPr>
        <b/>
        <u/>
        <sz val="14"/>
        <rFont val="Cambria"/>
        <family val="1"/>
        <charset val="162"/>
        <scheme val="major"/>
      </rPr>
      <t>Turkish Electro Technology (TET)</t>
    </r>
    <r>
      <rPr>
        <sz val="14"/>
        <rFont val="Cambria"/>
        <family val="1"/>
        <charset val="162"/>
        <scheme val="major"/>
      </rPr>
      <t xml:space="preserve"> adına alınması gerekmektedir.
- Fiyat teklifi USD bazında ve tüm vergiler, acenta, hizmet bedelleri, şehir vergileri vs. dahil edilmiş olmalıdır. İlgili kısımlara kişi başı ücret yazılmalıdır.
 -Otel rezervasyonlarında iptal/değişiklik politikası açıklama kısmında belirtilmelidir.
- Ödeme Planı ayrıntılı olarak yazılmalıdır. Fatura kesim tarihi, avans talebi(varsa), vade vs.
- Heyete, eşlik etmek üzere, firmanızdan  (tüm masrafları firmanızdan karşılanmak üzere) bir personelin katılması halinde lütfen belirtiniz.
- Ülkelerin COVID kapsamında toplu organizasyonlara ilişkin uyguladığı önlemler araştırılarak toplantı salonu ve B2B faaliyetine ilişkin hizmetler bu şartlara uygun olacak şekilde iletilmelidir.
- Konaklama ve organizasyon hizmetlerine ilişkin iptal ve iade koşullarının teklif tablosunda yer alması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</si>
  <si>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t>EK 1_JAPONYA - KORE CUMH. YURT DIŞI PAZARLAMA FAALİYETİ - KONAKLAMA</t>
  </si>
  <si>
    <t>EK 1_JAPONYA - KORE CUMH. YURT DIŞI PAZARLAMA FAALİYETİ - UÇAK BİLETİ (BUSINESS)</t>
  </si>
  <si>
    <t>EK 1_JAPONYA - KORE CUMH. YURT DIŞI PAZARLAMA FAALİYETİ - UÇAK BİLETİ (EKONOMİ)</t>
  </si>
  <si>
    <r>
      <rPr>
        <b/>
        <sz val="20"/>
        <rFont val="Cambria"/>
        <family val="1"/>
        <charset val="162"/>
        <scheme val="major"/>
      </rPr>
      <t>JAPONYA - KORE CUMH.  YURT DIŞI PAZARLAMA FAALİYETİ</t>
    </r>
    <r>
      <rPr>
        <b/>
        <sz val="18"/>
        <rFont val="Cambria"/>
        <family val="1"/>
        <charset val="162"/>
        <scheme val="major"/>
      </rPr>
      <t xml:space="preserve">
</t>
    </r>
    <r>
      <rPr>
        <b/>
        <sz val="16"/>
        <rFont val="Cambria"/>
        <family val="1"/>
        <charset val="162"/>
        <scheme val="major"/>
      </rPr>
      <t>(29 Ekim - 5 Kasım 2025)
- Uçuş Fiyat Teklifi -</t>
    </r>
  </si>
  <si>
    <r>
      <rPr>
        <b/>
        <sz val="20"/>
        <rFont val="Cambria"/>
        <family val="1"/>
        <charset val="162"/>
        <scheme val="major"/>
      </rPr>
      <t>JAPONYA - KORE CUMH. YURT DIŞI PAZARLAMA FAALİYETİ</t>
    </r>
    <r>
      <rPr>
        <b/>
        <sz val="18"/>
        <rFont val="Cambria"/>
        <family val="1"/>
        <charset val="162"/>
        <scheme val="major"/>
      </rPr>
      <t xml:space="preserve">
</t>
    </r>
    <r>
      <rPr>
        <b/>
        <sz val="16"/>
        <rFont val="Cambria"/>
        <family val="1"/>
        <charset val="162"/>
        <scheme val="major"/>
      </rPr>
      <t>(29 Ekim - 5 Kasım 2025)
- Uçuş Fiyat Teklifi -</t>
    </r>
  </si>
  <si>
    <r>
      <rPr>
        <b/>
        <sz val="20"/>
        <rFont val="Cambria"/>
        <family val="1"/>
        <charset val="162"/>
        <scheme val="major"/>
      </rPr>
      <t>JAPONYA - KORE CUMH. YURT DIŞI PAZARLAMA FAALİYETİ</t>
    </r>
    <r>
      <rPr>
        <b/>
        <sz val="18"/>
        <rFont val="Cambria"/>
        <family val="1"/>
        <charset val="162"/>
        <scheme val="major"/>
      </rPr>
      <t xml:space="preserve">
</t>
    </r>
    <r>
      <rPr>
        <b/>
        <sz val="16"/>
        <rFont val="Cambria"/>
        <family val="1"/>
        <charset val="162"/>
        <scheme val="major"/>
      </rPr>
      <t>(29 Ekim - 5 Kasım 2025)
- Konaklama Fiyat Teklifi -</t>
    </r>
  </si>
  <si>
    <t>TOKYO</t>
  </si>
  <si>
    <t>EK 1_JAPONYA - KORE CUMH.  YURT DIŞI PAZARLAMA FAALİYETİ - KONAKLAMA</t>
  </si>
  <si>
    <t>OSAKA</t>
  </si>
  <si>
    <r>
      <t xml:space="preserve">ARA UÇUŞ  (Ekonomi) - Asiana Airlines
</t>
    </r>
    <r>
      <rPr>
        <sz val="12"/>
        <rFont val="Cambria"/>
        <family val="1"/>
        <charset val="162"/>
        <scheme val="major"/>
      </rPr>
      <t>Gidiş: 02.11.2025 / Tokyo (HND) - Seoul (ICN) / OZ1035 (20:05)</t>
    </r>
  </si>
  <si>
    <t>Hotel Villa Fontaine</t>
  </si>
  <si>
    <t>Candeo</t>
  </si>
  <si>
    <t>Koraksa</t>
  </si>
  <si>
    <t>Citadines</t>
  </si>
  <si>
    <t>SEOUL</t>
  </si>
  <si>
    <t>Lotte Myeongdong</t>
  </si>
  <si>
    <t>L7 Lotte</t>
  </si>
  <si>
    <t>Royal Hotel</t>
  </si>
  <si>
    <t>Shilla Stay Gwanghwamun Myeongdong</t>
  </si>
  <si>
    <r>
      <rPr>
        <b/>
        <sz val="20"/>
        <rFont val="Cambria"/>
        <family val="1"/>
        <charset val="162"/>
        <scheme val="major"/>
      </rPr>
      <t>JAPONYA - KORE CUMH.YURT DIŞI PAZARLAMA FAALİYETİ</t>
    </r>
    <r>
      <rPr>
        <b/>
        <sz val="18"/>
        <rFont val="Cambria"/>
        <family val="1"/>
        <charset val="162"/>
        <scheme val="major"/>
      </rPr>
      <t xml:space="preserve">
</t>
    </r>
    <r>
      <rPr>
        <b/>
        <sz val="16"/>
        <rFont val="Cambria"/>
        <family val="1"/>
        <charset val="162"/>
        <scheme val="major"/>
      </rPr>
      <t>(29 Ekim - 5 Kasım 2025)
-Transfer ve Araç Kiralama Fiyat Teklifi -</t>
    </r>
  </si>
  <si>
    <r>
      <rPr>
        <b/>
        <sz val="12"/>
        <rFont val="Cambria"/>
        <family val="1"/>
        <charset val="162"/>
        <scheme val="major"/>
      </rPr>
      <t>Osaka KIX Havalimanı - Osaka Hotel Transfer</t>
    </r>
    <r>
      <rPr>
        <sz val="12"/>
        <rFont val="Cambria"/>
        <family val="1"/>
        <charset val="162"/>
        <scheme val="major"/>
      </rPr>
      <t xml:space="preserve">
(20 kişilik grup ve bagajlarını taşıyabilecek bir araç)</t>
    </r>
  </si>
  <si>
    <r>
      <rPr>
        <b/>
        <i/>
        <sz val="12"/>
        <rFont val="Cambria"/>
        <family val="1"/>
        <charset val="162"/>
        <scheme val="major"/>
      </rPr>
      <t xml:space="preserve">Osaka günlük araç kiralama (09:00 - 18:00)
</t>
    </r>
    <r>
      <rPr>
        <i/>
        <sz val="12"/>
        <rFont val="Cambria"/>
        <family val="1"/>
        <charset val="162"/>
        <scheme val="major"/>
      </rPr>
      <t xml:space="preserve">(Tüm gruba yetebilecek otobüs) </t>
    </r>
  </si>
  <si>
    <r>
      <t xml:space="preserve">Osaka - Tokyo Tren Bileti 18:00 Economy
</t>
    </r>
    <r>
      <rPr>
        <sz val="12"/>
        <rFont val="Cambria"/>
        <family val="1"/>
        <charset val="162"/>
        <scheme val="major"/>
      </rPr>
      <t>(20-25 kişilik grup ve bagajlarını taşıyabilecek bir araç)</t>
    </r>
  </si>
  <si>
    <r>
      <rPr>
        <b/>
        <i/>
        <sz val="12"/>
        <rFont val="Cambria"/>
        <family val="1"/>
        <charset val="162"/>
        <scheme val="major"/>
      </rPr>
      <t>Tokyo Tren İstasyonu - Tokyo Otel Transfer</t>
    </r>
    <r>
      <rPr>
        <i/>
        <sz val="12"/>
        <rFont val="Cambria"/>
        <family val="1"/>
        <charset val="162"/>
        <scheme val="major"/>
      </rPr>
      <t xml:space="preserve">
(20-25 kişilik grup ve bagajlarını taşıyabilecek bir araç)</t>
    </r>
  </si>
  <si>
    <r>
      <rPr>
        <b/>
        <i/>
        <sz val="12"/>
        <rFont val="Cambria"/>
        <family val="1"/>
        <charset val="162"/>
        <scheme val="major"/>
      </rPr>
      <t>Tokyo Günlük Araç Kiralama (Tokyo - Ibaraki - Tokyo)</t>
    </r>
    <r>
      <rPr>
        <i/>
        <sz val="12"/>
        <rFont val="Cambria"/>
        <family val="1"/>
        <charset val="162"/>
        <scheme val="major"/>
      </rPr>
      <t xml:space="preserve">
(20-25 kişilik grup ve bagajlarını taşıyabilecek bir araç)</t>
    </r>
  </si>
  <si>
    <r>
      <t xml:space="preserve">Tokyo Otel - Tokyo HND Havalimanı Transfer
</t>
    </r>
    <r>
      <rPr>
        <i/>
        <sz val="12"/>
        <rFont val="Cambria"/>
        <family val="1"/>
        <charset val="162"/>
        <scheme val="major"/>
      </rPr>
      <t>(20-25 kişilik grup ve bagajlarını taşıyabilecek bir araç)</t>
    </r>
  </si>
  <si>
    <r>
      <t xml:space="preserve">Seul ICN Havalimanı - Seul Otel Transfer
</t>
    </r>
    <r>
      <rPr>
        <i/>
        <sz val="12"/>
        <rFont val="Cambria"/>
        <family val="1"/>
        <charset val="162"/>
        <scheme val="major"/>
      </rPr>
      <t>(20-25 kişilik grup ve bagajlarını taşıyabilecek bir araç)</t>
    </r>
  </si>
  <si>
    <r>
      <t xml:space="preserve">Seul Otel - Samsung Innovation Museum Gidiş ve Dönüş Çift Yön Transfer
</t>
    </r>
    <r>
      <rPr>
        <i/>
        <sz val="12"/>
        <rFont val="Cambria"/>
        <family val="1"/>
        <charset val="162"/>
        <scheme val="major"/>
      </rPr>
      <t>(20-25 kişilik grup ve bagajlarını taşıyabilecek bir araç)</t>
    </r>
  </si>
  <si>
    <r>
      <t xml:space="preserve">Seul Otel - LG Digital Park Gidiş ve Dönüş Çift Yön Transfer
</t>
    </r>
    <r>
      <rPr>
        <i/>
        <sz val="12"/>
        <rFont val="Cambria"/>
        <family val="1"/>
        <charset val="162"/>
        <scheme val="major"/>
      </rPr>
      <t>(20-25 kişilik grup ve bagajlarını taşıyabilecek bir araç)</t>
    </r>
  </si>
  <si>
    <r>
      <t xml:space="preserve">Seul Otel - Seul Havalimanı ICN Transfer
</t>
    </r>
    <r>
      <rPr>
        <i/>
        <sz val="12"/>
        <rFont val="Cambria"/>
        <family val="1"/>
        <charset val="162"/>
        <scheme val="major"/>
      </rPr>
      <t>(20-25 kişilik grup ve bagajlarını taşıyabilecek bir araç)</t>
    </r>
  </si>
  <si>
    <t>Courtyard By Marriot Shin-Osaka Station</t>
  </si>
  <si>
    <t>Mitsui Garden Osaka Premier</t>
  </si>
  <si>
    <t>Hotel Intergate Osaka Umeda</t>
  </si>
  <si>
    <r>
      <rPr>
        <b/>
        <sz val="12"/>
        <rFont val="Cambria"/>
        <family val="1"/>
        <charset val="162"/>
        <scheme val="major"/>
      </rPr>
      <t>ANA UÇUŞ (Business) - THY</t>
    </r>
    <r>
      <rPr>
        <sz val="12"/>
        <rFont val="Cambria"/>
        <family val="1"/>
        <charset val="162"/>
        <scheme val="major"/>
      </rPr>
      <t xml:space="preserve">
Gidiş: 29.10.2025 / Istanbul (IST) – Osaka (KIX) / (TK 86 (02:10)
Dönüş: 05.11.2025 /Seul (ICN) - Istanbul (IST) / (TK 91) (00:10)</t>
    </r>
  </si>
  <si>
    <r>
      <rPr>
        <b/>
        <sz val="12"/>
        <rFont val="Cambria"/>
        <family val="1"/>
        <charset val="162"/>
        <scheme val="major"/>
      </rPr>
      <t>ANA UÇUŞ (Economy) - THY</t>
    </r>
    <r>
      <rPr>
        <sz val="12"/>
        <rFont val="Cambria"/>
        <family val="1"/>
        <charset val="162"/>
        <scheme val="major"/>
      </rPr>
      <t xml:space="preserve">
Gidiş: 29.10.2025 / Istanbul (IST) – Osaka (KIX) / (TK 86 (02:10)
Dönüş: 05.11.2025 /Seul (ICN) - Istanbul (IST) / (TK 91) (00:10)</t>
    </r>
  </si>
  <si>
    <t xml:space="preserve">TERCÜMAN </t>
  </si>
  <si>
    <t>Yarım Gün Fiyat Teklifi (USD) 
(KDV, Hizmet Bedeli vb. Dahil Toplam Tutar)</t>
  </si>
  <si>
    <t>Tam Gün Fiyat Teklifi (USD) 
(KDV, Hizmet Bedeli vb. Dahil Toplam Tutar)</t>
  </si>
  <si>
    <t>(adet bilahare bildirilecektir.)</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</si>
  <si>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İlgili kısımlara kişi başı ücret yazılmalıdır.
- Otel rezervasyonlarında iptal/değişiklik politikası Açıklama kısmında belirtilmelidir.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</si>
  <si>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t>EK 1_JAPONYA - KORE CUMH.YURT DIŞI PAZARLAMA FAALİYETİ - TERCÜMAN</t>
  </si>
  <si>
    <r>
      <rPr>
        <b/>
        <sz val="20"/>
        <rFont val="Cambria"/>
        <family val="1"/>
        <charset val="162"/>
        <scheme val="major"/>
      </rPr>
      <t>JAPONYA - KORE CUMH. YURT DIŞI PAZARLAMA FAALİYETİ</t>
    </r>
    <r>
      <rPr>
        <b/>
        <sz val="18"/>
        <rFont val="Cambria"/>
        <family val="1"/>
        <charset val="162"/>
        <scheme val="major"/>
      </rPr>
      <t xml:space="preserve">
</t>
    </r>
    <r>
      <rPr>
        <b/>
        <sz val="16"/>
        <rFont val="Cambria"/>
        <family val="1"/>
        <charset val="162"/>
        <scheme val="major"/>
      </rPr>
      <t>(29 Ekim - 5 Kasım 2025)
- Tercüman Fiyat Teklifi -</t>
    </r>
  </si>
  <si>
    <t>JAPONYA - KORE</t>
  </si>
  <si>
    <r>
      <rPr>
        <b/>
        <sz val="12"/>
        <color theme="1"/>
        <rFont val="Cambria"/>
        <family val="1"/>
        <charset val="162"/>
        <scheme val="major"/>
      </rPr>
      <t>Japonca - Türkçe Tercüman Osaka</t>
    </r>
    <r>
      <rPr>
        <sz val="12"/>
        <rFont val="Cambria"/>
        <family val="1"/>
        <charset val="162"/>
        <scheme val="major"/>
      </rPr>
      <t xml:space="preserve">
</t>
    </r>
    <r>
      <rPr>
        <i/>
        <sz val="12"/>
        <color theme="1"/>
        <rFont val="Cambria"/>
        <family val="1"/>
        <charset val="162"/>
        <scheme val="major"/>
      </rPr>
      <t>Günlük fiyat verilmelidir. Program boyunca heyete eşlik edip yapılacak toplantılara da katılacaklar.</t>
    </r>
  </si>
  <si>
    <r>
      <rPr>
        <b/>
        <sz val="12"/>
        <color theme="1"/>
        <rFont val="Cambria"/>
        <family val="1"/>
        <charset val="162"/>
        <scheme val="major"/>
      </rPr>
      <t>Japonca - İngilizce Tercüman  Osaka</t>
    </r>
    <r>
      <rPr>
        <sz val="12"/>
        <rFont val="Cambria"/>
        <family val="1"/>
        <charset val="162"/>
        <scheme val="major"/>
      </rPr>
      <t xml:space="preserve">
</t>
    </r>
    <r>
      <rPr>
        <i/>
        <sz val="12"/>
        <color theme="1"/>
        <rFont val="Cambria"/>
        <family val="1"/>
        <charset val="162"/>
        <scheme val="major"/>
      </rPr>
      <t>Günlük fiyat verilmelidir. Program boyunca heyete eşlik edip yapılacak toplantılara da katılacaklar.</t>
    </r>
  </si>
  <si>
    <r>
      <rPr>
        <b/>
        <sz val="12"/>
        <color theme="1"/>
        <rFont val="Cambria"/>
        <family val="1"/>
        <charset val="162"/>
        <scheme val="major"/>
      </rPr>
      <t>Japonca - Türkçe Tercüman Tokyo (İbaraki)</t>
    </r>
    <r>
      <rPr>
        <sz val="12"/>
        <rFont val="Cambria"/>
        <family val="1"/>
        <charset val="162"/>
        <scheme val="major"/>
      </rPr>
      <t xml:space="preserve">
</t>
    </r>
    <r>
      <rPr>
        <i/>
        <sz val="12"/>
        <color theme="1"/>
        <rFont val="Cambria"/>
        <family val="1"/>
        <charset val="162"/>
        <scheme val="major"/>
      </rPr>
      <t>Günlük fiyat verilmelidir. Program boyunca heyete eşlik edip yapılacak toplantılara da katılacaklar.</t>
    </r>
  </si>
  <si>
    <r>
      <rPr>
        <b/>
        <sz val="12"/>
        <color theme="1"/>
        <rFont val="Cambria"/>
        <family val="1"/>
        <charset val="162"/>
        <scheme val="major"/>
      </rPr>
      <t>Japonca - İngilizce Tercüman  Tokyo (İbaraki)</t>
    </r>
    <r>
      <rPr>
        <sz val="12"/>
        <rFont val="Cambria"/>
        <family val="1"/>
        <charset val="162"/>
        <scheme val="major"/>
      </rPr>
      <t xml:space="preserve">
</t>
    </r>
    <r>
      <rPr>
        <i/>
        <sz val="12"/>
        <color theme="1"/>
        <rFont val="Cambria"/>
        <family val="1"/>
        <charset val="162"/>
        <scheme val="major"/>
      </rPr>
      <t>Günlük fiyat verilmelidir. Program boyunca heyete eşlik edip yapılacak toplantılara da katılacaklar.</t>
    </r>
  </si>
  <si>
    <r>
      <rPr>
        <b/>
        <sz val="12"/>
        <color theme="1"/>
        <rFont val="Cambria"/>
        <family val="1"/>
        <charset val="162"/>
        <scheme val="major"/>
      </rPr>
      <t xml:space="preserve">Korece  - Türkçe Tercüman Seul
</t>
    </r>
    <r>
      <rPr>
        <i/>
        <sz val="12"/>
        <color theme="1"/>
        <rFont val="Cambria"/>
        <family val="1"/>
        <charset val="162"/>
        <scheme val="major"/>
      </rPr>
      <t>Günlük fiyat verilmelidir. Program boyunca heyete eşlik edip yapılacak toplantılara da katılacaklar.</t>
    </r>
  </si>
  <si>
    <r>
      <rPr>
        <b/>
        <sz val="12"/>
        <color theme="1"/>
        <rFont val="Cambria"/>
        <family val="1"/>
        <charset val="162"/>
        <scheme val="major"/>
      </rPr>
      <t xml:space="preserve">Korece  - İngilizce Tercüman Seul
</t>
    </r>
    <r>
      <rPr>
        <i/>
        <sz val="12"/>
        <color theme="1"/>
        <rFont val="Cambria"/>
        <family val="1"/>
        <charset val="162"/>
        <scheme val="major"/>
      </rPr>
      <t>Günlük fiyat verilmelidir. Program boyunca heyete eşlik edip yapılacak toplantılara da katılacaklar.</t>
    </r>
  </si>
  <si>
    <t>3 - 4 Kasım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</si>
</sst>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_-[$USD]\ * #,##0.00_-;\-[$USD]\ * #,##0.00_-;_-[$USD]\ * &quot;-&quot;??_-;_-@_-"/>
  </numFmts>
  <fonts count="28" x14ac:knownFonts="1">
    <font>
      <sz val="10"/>
      <name val="Arial"/>
      <charset val="162"/>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4"/>
      <color rgb="FFFF0000"/>
      <name val="Cambria"/>
      <family val="1"/>
      <charset val="162"/>
      <scheme val="major"/>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2"/>
      <name val="Cambria"/>
      <family val="1"/>
      <charset val="162"/>
      <scheme val="major"/>
    </font>
    <font>
      <b/>
      <sz val="16"/>
      <color rgb="FFFF0000"/>
      <name val="Cambria"/>
      <family val="1"/>
      <charset val="162"/>
      <scheme val="major"/>
    </font>
    <font>
      <i/>
      <sz val="12"/>
      <name val="Cambria"/>
      <family val="1"/>
      <charset val="162"/>
      <scheme val="major"/>
    </font>
    <font>
      <i/>
      <u/>
      <sz val="12"/>
      <name val="Cambria"/>
      <family val="1"/>
      <charset val="162"/>
      <scheme val="major"/>
    </font>
    <font>
      <sz val="16"/>
      <color rgb="FFFF0000"/>
      <name val="Cambria"/>
      <family val="1"/>
      <charset val="162"/>
      <scheme val="major"/>
    </font>
    <font>
      <b/>
      <u/>
      <sz val="14"/>
      <name val="Cambria"/>
      <family val="1"/>
      <charset val="162"/>
      <scheme val="major"/>
    </font>
    <font>
      <b/>
      <sz val="12"/>
      <color indexed="81"/>
      <name val="Tahoma"/>
      <family val="2"/>
      <charset val="162"/>
    </font>
    <font>
      <u/>
      <sz val="14"/>
      <color rgb="FFFF0000"/>
      <name val="Cambria"/>
      <family val="1"/>
      <charset val="162"/>
      <scheme val="major"/>
    </font>
    <font>
      <sz val="12"/>
      <color rgb="FFFF0000"/>
      <name val="Cambria"/>
      <family val="1"/>
      <charset val="162"/>
      <scheme val="major"/>
    </font>
    <font>
      <b/>
      <i/>
      <sz val="12"/>
      <name val="Cambria"/>
      <family val="1"/>
      <charset val="162"/>
      <scheme val="major"/>
    </font>
    <font>
      <sz val="8"/>
      <name val="Arial"/>
      <charset val="162"/>
    </font>
    <font>
      <b/>
      <sz val="12"/>
      <color theme="1"/>
      <name val="Cambria"/>
      <family val="1"/>
      <charset val="162"/>
      <scheme val="major"/>
    </font>
    <font>
      <i/>
      <sz val="12"/>
      <color theme="1"/>
      <name val="Cambria"/>
      <family val="1"/>
      <charset val="162"/>
      <scheme val="major"/>
    </font>
    <font>
      <sz val="12"/>
      <color theme="1"/>
      <name val="Cambria"/>
      <family val="1"/>
      <charset val="162"/>
      <scheme val="major"/>
    </font>
  </fonts>
  <fills count="6">
    <fill>
      <patternFill patternType="none"/>
    </fill>
    <fill>
      <patternFill patternType="gray125"/>
    </fill>
    <fill>
      <patternFill patternType="solid">
        <fgColor theme="5"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3" fillId="0" borderId="0"/>
    <xf numFmtId="0" fontId="2" fillId="0" borderId="0"/>
    <xf numFmtId="0" fontId="1" fillId="0" borderId="0"/>
  </cellStyleXfs>
  <cellXfs count="88">
    <xf numFmtId="0" fontId="0" fillId="0" borderId="0" xfId="0"/>
    <xf numFmtId="0" fontId="5" fillId="0" borderId="0" xfId="0" applyFont="1" applyBorder="1" applyAlignment="1">
      <alignment vertical="center"/>
    </xf>
    <xf numFmtId="164" fontId="5" fillId="0" borderId="0" xfId="0" applyNumberFormat="1" applyFont="1" applyBorder="1" applyAlignment="1">
      <alignment vertical="center"/>
    </xf>
    <xf numFmtId="0" fontId="5" fillId="0" borderId="0" xfId="0" applyFont="1" applyBorder="1" applyAlignment="1">
      <alignment vertical="center" wrapText="1"/>
    </xf>
    <xf numFmtId="0" fontId="7" fillId="0" borderId="0" xfId="0" applyFont="1" applyBorder="1" applyAlignment="1">
      <alignment vertical="center"/>
    </xf>
    <xf numFmtId="165" fontId="5" fillId="0" borderId="1" xfId="0" applyNumberFormat="1" applyFont="1" applyBorder="1" applyAlignment="1">
      <alignment horizontal="center" vertical="center" wrapText="1" shrinkToFit="1"/>
    </xf>
    <xf numFmtId="165" fontId="10" fillId="0" borderId="5" xfId="0" applyNumberFormat="1" applyFont="1" applyBorder="1" applyAlignment="1">
      <alignment horizontal="center" vertical="center" wrapText="1" shrinkToFit="1"/>
    </xf>
    <xf numFmtId="0" fontId="10"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5" xfId="0" applyFont="1" applyFill="1" applyBorder="1" applyAlignment="1">
      <alignment horizontal="right" vertical="center" wrapText="1"/>
    </xf>
    <xf numFmtId="164" fontId="6"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5" fillId="0" borderId="0" xfId="1" applyFont="1" applyBorder="1" applyAlignment="1">
      <alignment vertical="center"/>
    </xf>
    <xf numFmtId="164" fontId="14" fillId="2" borderId="11" xfId="1" applyNumberFormat="1" applyFont="1" applyFill="1" applyBorder="1" applyAlignment="1">
      <alignment horizontal="center" vertical="center" wrapText="1"/>
    </xf>
    <xf numFmtId="0" fontId="7" fillId="0" borderId="0" xfId="1" applyFont="1" applyBorder="1" applyAlignment="1">
      <alignment vertical="center"/>
    </xf>
    <xf numFmtId="14" fontId="14" fillId="5" borderId="1" xfId="1" applyNumberFormat="1" applyFont="1" applyFill="1" applyBorder="1" applyAlignment="1">
      <alignment horizontal="center" vertical="center" wrapText="1"/>
    </xf>
    <xf numFmtId="0" fontId="14" fillId="5" borderId="1" xfId="1" applyFont="1" applyFill="1" applyBorder="1" applyAlignment="1">
      <alignment horizontal="center" vertical="center" wrapText="1"/>
    </xf>
    <xf numFmtId="0" fontId="14" fillId="5" borderId="9" xfId="1" applyFont="1" applyFill="1" applyBorder="1" applyAlignment="1">
      <alignment vertical="center" wrapText="1"/>
    </xf>
    <xf numFmtId="0" fontId="5" fillId="0" borderId="1" xfId="1" applyFont="1" applyFill="1" applyBorder="1" applyAlignment="1">
      <alignment vertical="center" wrapText="1"/>
    </xf>
    <xf numFmtId="165" fontId="5" fillId="0" borderId="1" xfId="1" applyNumberFormat="1" applyFont="1" applyBorder="1" applyAlignment="1">
      <alignment horizontal="center" vertical="center" wrapText="1" shrinkToFit="1"/>
    </xf>
    <xf numFmtId="1" fontId="5" fillId="0" borderId="1" xfId="1" applyNumberFormat="1" applyFont="1" applyBorder="1" applyAlignment="1">
      <alignment horizontal="center" vertical="center" wrapText="1" shrinkToFit="1"/>
    </xf>
    <xf numFmtId="0" fontId="5" fillId="0" borderId="1" xfId="1" applyFont="1" applyBorder="1" applyAlignment="1">
      <alignment vertical="center"/>
    </xf>
    <xf numFmtId="165" fontId="15" fillId="0" borderId="5" xfId="1" applyNumberFormat="1" applyFont="1" applyBorder="1" applyAlignment="1">
      <alignment horizontal="center" vertical="center" wrapText="1" shrinkToFit="1"/>
    </xf>
    <xf numFmtId="0" fontId="18" fillId="0" borderId="9" xfId="1" applyFont="1" applyBorder="1" applyAlignment="1">
      <alignment vertical="center"/>
    </xf>
    <xf numFmtId="0" fontId="5" fillId="0" borderId="0" xfId="1" applyFont="1" applyBorder="1" applyAlignment="1">
      <alignment vertical="center" wrapText="1"/>
    </xf>
    <xf numFmtId="164" fontId="5" fillId="0" borderId="0" xfId="1" applyNumberFormat="1" applyFont="1" applyBorder="1" applyAlignment="1">
      <alignment vertical="center"/>
    </xf>
    <xf numFmtId="0" fontId="14" fillId="2" borderId="1" xfId="1" applyFont="1" applyFill="1" applyBorder="1" applyAlignment="1">
      <alignment vertical="center" wrapText="1"/>
    </xf>
    <xf numFmtId="0" fontId="14" fillId="2" borderId="1" xfId="1" applyFont="1" applyFill="1" applyBorder="1" applyAlignment="1">
      <alignment horizontal="center" vertical="center" wrapText="1"/>
    </xf>
    <xf numFmtId="164" fontId="14" fillId="2" borderId="1" xfId="1" applyNumberFormat="1" applyFont="1" applyFill="1" applyBorder="1" applyAlignment="1">
      <alignment horizontal="center" vertical="center" wrapText="1"/>
    </xf>
    <xf numFmtId="0" fontId="14" fillId="5" borderId="1" xfId="1" applyFont="1" applyFill="1" applyBorder="1" applyAlignment="1">
      <alignment vertical="center" wrapText="1"/>
    </xf>
    <xf numFmtId="0" fontId="14" fillId="5" borderId="1" xfId="1" applyFont="1" applyFill="1" applyBorder="1" applyAlignment="1">
      <alignment horizontal="left" vertical="center" wrapText="1"/>
    </xf>
    <xf numFmtId="164" fontId="5" fillId="5" borderId="1" xfId="1" applyNumberFormat="1" applyFont="1" applyFill="1" applyBorder="1" applyAlignment="1">
      <alignment vertical="center"/>
    </xf>
    <xf numFmtId="15" fontId="5" fillId="0" borderId="1" xfId="1" applyNumberFormat="1" applyFont="1" applyFill="1" applyBorder="1" applyAlignment="1">
      <alignment horizontal="center" vertical="center" wrapText="1"/>
    </xf>
    <xf numFmtId="0" fontId="16" fillId="0" borderId="1" xfId="1" applyFont="1" applyFill="1" applyBorder="1" applyAlignment="1">
      <alignment vertical="center" wrapText="1"/>
    </xf>
    <xf numFmtId="165" fontId="10" fillId="0" borderId="5" xfId="1" applyNumberFormat="1" applyFont="1" applyBorder="1" applyAlignment="1">
      <alignment horizontal="center" vertical="center" wrapText="1" shrinkToFit="1"/>
    </xf>
    <xf numFmtId="0" fontId="10" fillId="0" borderId="7" xfId="1" applyFont="1" applyBorder="1" applyAlignment="1">
      <alignment horizontal="center" vertical="center" wrapText="1"/>
    </xf>
    <xf numFmtId="0" fontId="9" fillId="0" borderId="1" xfId="1" applyFont="1" applyBorder="1" applyAlignment="1">
      <alignment horizontal="center" vertical="center" textRotation="90" wrapText="1"/>
    </xf>
    <xf numFmtId="0" fontId="10" fillId="0" borderId="12" xfId="0" applyFont="1" applyFill="1" applyBorder="1" applyAlignment="1">
      <alignment horizontal="right" vertical="center" wrapText="1"/>
    </xf>
    <xf numFmtId="0" fontId="14" fillId="0" borderId="1" xfId="0" applyFont="1" applyBorder="1" applyAlignment="1">
      <alignment horizontal="left" vertical="top"/>
    </xf>
    <xf numFmtId="165" fontId="5" fillId="0" borderId="5" xfId="1" applyNumberFormat="1" applyFont="1" applyBorder="1" applyAlignment="1">
      <alignment horizontal="center" vertical="center" wrapText="1" shrinkToFit="1"/>
    </xf>
    <xf numFmtId="0" fontId="9" fillId="0" borderId="8" xfId="1" applyFont="1" applyBorder="1" applyAlignment="1">
      <alignment horizontal="center" vertical="center" textRotation="90" wrapText="1"/>
    </xf>
    <xf numFmtId="0" fontId="23" fillId="5" borderId="9" xfId="1" applyFont="1" applyFill="1" applyBorder="1" applyAlignment="1">
      <alignment vertical="center" wrapText="1"/>
    </xf>
    <xf numFmtId="0" fontId="14" fillId="0" borderId="1" xfId="1" applyFont="1" applyFill="1" applyBorder="1" applyAlignment="1">
      <alignment vertical="center" wrapText="1"/>
    </xf>
    <xf numFmtId="0" fontId="23" fillId="0" borderId="1" xfId="1" applyFont="1" applyFill="1" applyBorder="1" applyAlignment="1">
      <alignment vertical="center" wrapText="1"/>
    </xf>
    <xf numFmtId="0" fontId="14" fillId="5" borderId="1" xfId="1" applyFont="1" applyFill="1" applyBorder="1" applyAlignment="1">
      <alignment horizontal="left" vertical="center" wrapText="1"/>
    </xf>
    <xf numFmtId="164" fontId="14" fillId="2" borderId="1" xfId="1" applyNumberFormat="1" applyFont="1" applyFill="1" applyBorder="1" applyAlignment="1">
      <alignment horizontal="center" vertical="center" wrapText="1"/>
    </xf>
    <xf numFmtId="0" fontId="6" fillId="0" borderId="10" xfId="0" applyFont="1" applyBorder="1" applyAlignment="1">
      <alignment horizontal="left" vertical="center" wrapText="1"/>
    </xf>
    <xf numFmtId="0" fontId="8" fillId="0" borderId="1" xfId="0"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20" fontId="5" fillId="0" borderId="8" xfId="0" applyNumberFormat="1" applyFont="1" applyBorder="1" applyAlignment="1">
      <alignment horizontal="left" vertical="center" wrapText="1"/>
    </xf>
    <xf numFmtId="20" fontId="5" fillId="0" borderId="9" xfId="0" applyNumberFormat="1" applyFont="1" applyBorder="1" applyAlignment="1">
      <alignment horizontal="left" vertical="center" wrapText="1"/>
    </xf>
    <xf numFmtId="0" fontId="14" fillId="0" borderId="1" xfId="0" applyFont="1" applyBorder="1" applyAlignment="1">
      <alignment horizontal="left" vertical="top" wrapText="1"/>
    </xf>
    <xf numFmtId="0" fontId="5" fillId="0" borderId="1" xfId="0" applyFont="1" applyBorder="1" applyAlignment="1">
      <alignment horizontal="left" vertical="top"/>
    </xf>
    <xf numFmtId="0" fontId="15" fillId="0" borderId="8" xfId="1" applyFont="1" applyBorder="1" applyAlignment="1">
      <alignment horizontal="center" vertical="center"/>
    </xf>
    <xf numFmtId="0" fontId="15" fillId="0" borderId="5" xfId="1" applyFont="1" applyBorder="1" applyAlignment="1">
      <alignment horizontal="center" vertical="center"/>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9" fillId="4" borderId="1"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14" fillId="5" borderId="1" xfId="1" applyFont="1" applyFill="1" applyBorder="1" applyAlignment="1">
      <alignment horizontal="lef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0" fillId="0" borderId="5" xfId="1" applyFont="1" applyFill="1" applyBorder="1" applyAlignment="1">
      <alignment horizontal="right" vertical="center" wrapText="1"/>
    </xf>
    <xf numFmtId="0" fontId="8" fillId="0" borderId="1" xfId="1" applyFont="1" applyBorder="1" applyAlignment="1">
      <alignment horizontal="left" vertical="center" wrapText="1"/>
    </xf>
    <xf numFmtId="0" fontId="9" fillId="4" borderId="6" xfId="1" applyFont="1" applyFill="1" applyBorder="1" applyAlignment="1">
      <alignment horizontal="left" vertical="center" wrapText="1"/>
    </xf>
    <xf numFmtId="0" fontId="4" fillId="4" borderId="6" xfId="1" applyFont="1" applyFill="1" applyBorder="1" applyAlignment="1">
      <alignment horizontal="left" vertical="center" wrapText="1"/>
    </xf>
    <xf numFmtId="164" fontId="14" fillId="2" borderId="1" xfId="1" applyNumberFormat="1" applyFont="1" applyFill="1" applyBorder="1" applyAlignment="1">
      <alignment horizontal="center" vertical="center" wrapText="1"/>
    </xf>
    <xf numFmtId="164" fontId="22" fillId="5" borderId="1" xfId="1" applyNumberFormat="1" applyFont="1" applyFill="1" applyBorder="1" applyAlignment="1">
      <alignment horizontal="center" vertical="center" wrapText="1"/>
    </xf>
    <xf numFmtId="0" fontId="5" fillId="0" borderId="0" xfId="0" applyFont="1" applyAlignment="1">
      <alignment vertical="center"/>
    </xf>
    <xf numFmtId="0" fontId="5" fillId="0" borderId="0" xfId="1" applyFont="1" applyAlignment="1">
      <alignment vertical="center"/>
    </xf>
    <xf numFmtId="0" fontId="7" fillId="0" borderId="0" xfId="1" applyFont="1" applyAlignment="1">
      <alignment vertical="center"/>
    </xf>
    <xf numFmtId="0" fontId="14" fillId="5" borderId="1" xfId="1" applyFont="1" applyFill="1" applyBorder="1" applyAlignment="1">
      <alignment horizontal="center" vertical="center"/>
    </xf>
    <xf numFmtId="0" fontId="14" fillId="5" borderId="14" xfId="1" applyFont="1" applyFill="1" applyBorder="1" applyAlignment="1">
      <alignment vertical="center"/>
    </xf>
    <xf numFmtId="0" fontId="22" fillId="5" borderId="0" xfId="1" applyFont="1" applyFill="1" applyAlignment="1">
      <alignment horizontal="center" vertical="center"/>
    </xf>
    <xf numFmtId="0" fontId="5" fillId="0" borderId="1" xfId="1" applyFont="1" applyBorder="1" applyAlignment="1">
      <alignment vertical="center" wrapText="1"/>
    </xf>
    <xf numFmtId="15" fontId="5" fillId="0" borderId="1" xfId="1" applyNumberFormat="1" applyFont="1" applyBorder="1" applyAlignment="1">
      <alignment horizontal="center" vertical="center" wrapText="1"/>
    </xf>
    <xf numFmtId="164" fontId="5" fillId="0" borderId="1" xfId="1" applyNumberFormat="1" applyFont="1" applyBorder="1" applyAlignment="1">
      <alignment vertical="center"/>
    </xf>
    <xf numFmtId="0" fontId="5" fillId="0" borderId="0" xfId="1" applyFont="1" applyAlignment="1">
      <alignment vertical="center" wrapText="1"/>
    </xf>
    <xf numFmtId="164" fontId="5" fillId="0" borderId="0" xfId="1" applyNumberFormat="1" applyFont="1" applyAlignment="1">
      <alignment vertical="center"/>
    </xf>
    <xf numFmtId="0" fontId="27" fillId="0" borderId="1" xfId="1" applyFont="1" applyBorder="1" applyAlignment="1">
      <alignmen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G7"/>
  <sheetViews>
    <sheetView showGridLines="0" zoomScale="70" zoomScaleNormal="70" zoomScaleSheetLayoutView="80" workbookViewId="0">
      <selection activeCell="A5" sqref="A5:B5"/>
    </sheetView>
  </sheetViews>
  <sheetFormatPr defaultColWidth="9.109375" defaultRowHeight="18.75" customHeight="1" x14ac:dyDescent="0.25"/>
  <cols>
    <col min="1" max="1" width="23.33203125" style="3" customWidth="1"/>
    <col min="2" max="2" width="54.33203125" style="3" customWidth="1"/>
    <col min="3" max="3" width="23.88671875" style="3" customWidth="1"/>
    <col min="4" max="4" width="29.6640625" style="2" customWidth="1"/>
    <col min="5" max="5" width="24.109375" style="2" customWidth="1"/>
    <col min="6" max="6" width="32" style="2" customWidth="1"/>
    <col min="7" max="7" width="88.109375" style="1" customWidth="1"/>
    <col min="8" max="16384" width="9.109375" style="1"/>
  </cols>
  <sheetData>
    <row r="1" spans="1:7" ht="55.95" customHeight="1" thickBot="1" x14ac:dyDescent="0.3">
      <c r="A1" s="47" t="s">
        <v>24</v>
      </c>
      <c r="B1" s="47"/>
      <c r="C1" s="47"/>
      <c r="D1" s="47"/>
      <c r="E1" s="47"/>
      <c r="F1" s="47"/>
      <c r="G1" s="47"/>
    </row>
    <row r="2" spans="1:7" ht="89.25" customHeight="1" thickBot="1" x14ac:dyDescent="0.3">
      <c r="A2" s="49" t="s">
        <v>26</v>
      </c>
      <c r="B2" s="50"/>
      <c r="C2" s="50"/>
      <c r="D2" s="51"/>
      <c r="E2" s="51"/>
      <c r="F2" s="51"/>
      <c r="G2" s="52"/>
    </row>
    <row r="3" spans="1:7" ht="44.25" customHeight="1" x14ac:dyDescent="0.25">
      <c r="A3" s="53" t="s">
        <v>9</v>
      </c>
      <c r="B3" s="53"/>
      <c r="C3" s="53"/>
      <c r="D3" s="54"/>
      <c r="E3" s="54"/>
      <c r="F3" s="54"/>
      <c r="G3" s="54"/>
    </row>
    <row r="4" spans="1:7" s="4" customFormat="1" ht="65.25" customHeight="1" x14ac:dyDescent="0.25">
      <c r="A4" s="55" t="s">
        <v>10</v>
      </c>
      <c r="B4" s="56"/>
      <c r="C4" s="12" t="s">
        <v>6</v>
      </c>
      <c r="D4" s="10" t="s">
        <v>1</v>
      </c>
      <c r="E4" s="10" t="s">
        <v>4</v>
      </c>
      <c r="F4" s="10" t="s">
        <v>2</v>
      </c>
      <c r="G4" s="10" t="s">
        <v>0</v>
      </c>
    </row>
    <row r="5" spans="1:7" ht="79.5" customHeight="1" x14ac:dyDescent="0.25">
      <c r="A5" s="57" t="s">
        <v>56</v>
      </c>
      <c r="B5" s="58"/>
      <c r="C5" s="11" t="s">
        <v>7</v>
      </c>
      <c r="D5" s="5"/>
      <c r="E5" s="11">
        <v>1</v>
      </c>
      <c r="F5" s="5">
        <f t="shared" ref="F5" si="0">D5*E5</f>
        <v>0</v>
      </c>
      <c r="G5" s="8" t="s">
        <v>5</v>
      </c>
    </row>
    <row r="6" spans="1:7" ht="36" customHeight="1" x14ac:dyDescent="0.25">
      <c r="A6" s="1"/>
      <c r="B6" s="9"/>
      <c r="C6" s="9"/>
      <c r="D6" s="1"/>
      <c r="E6" s="9" t="s">
        <v>3</v>
      </c>
      <c r="F6" s="6">
        <f>SUM(F5:F5)</f>
        <v>0</v>
      </c>
      <c r="G6" s="7"/>
    </row>
    <row r="7" spans="1:7" ht="300" customHeight="1" x14ac:dyDescent="0.25">
      <c r="A7" s="48" t="s">
        <v>21</v>
      </c>
      <c r="B7" s="48"/>
      <c r="C7" s="48"/>
      <c r="D7" s="48"/>
      <c r="E7" s="48"/>
      <c r="F7" s="48"/>
      <c r="G7" s="48"/>
    </row>
  </sheetData>
  <mergeCells count="6">
    <mergeCell ref="A1:G1"/>
    <mergeCell ref="A7:G7"/>
    <mergeCell ref="A2:G2"/>
    <mergeCell ref="A3:G3"/>
    <mergeCell ref="A4:B4"/>
    <mergeCell ref="A5:B5"/>
  </mergeCells>
  <printOptions horizontalCentered="1"/>
  <pageMargins left="0.7" right="0.7" top="0.75" bottom="0.75" header="0.3" footer="0.3"/>
  <pageSetup paperSize="9" scale="4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8762D-9E32-4332-8515-E037E2837DFF}">
  <sheetPr>
    <tabColor theme="3" tint="0.79998168889431442"/>
    <pageSetUpPr fitToPage="1"/>
  </sheetPr>
  <dimension ref="A1:G8"/>
  <sheetViews>
    <sheetView showGridLines="0" zoomScale="70" zoomScaleNormal="70" zoomScaleSheetLayoutView="80" workbookViewId="0">
      <selection activeCell="A6" sqref="A6:B6"/>
    </sheetView>
  </sheetViews>
  <sheetFormatPr defaultColWidth="9.109375" defaultRowHeight="18.75" customHeight="1" x14ac:dyDescent="0.25"/>
  <cols>
    <col min="1" max="1" width="23.33203125" style="3" customWidth="1"/>
    <col min="2" max="2" width="54.6640625" style="3" customWidth="1"/>
    <col min="3" max="3" width="23.88671875" style="3" customWidth="1"/>
    <col min="4" max="4" width="29.6640625" style="2" customWidth="1"/>
    <col min="5" max="5" width="24.109375" style="2" customWidth="1"/>
    <col min="6" max="6" width="32" style="2" customWidth="1"/>
    <col min="7" max="7" width="88.109375" style="1" customWidth="1"/>
    <col min="8" max="16384" width="9.109375" style="1"/>
  </cols>
  <sheetData>
    <row r="1" spans="1:7" ht="55.95" customHeight="1" thickBot="1" x14ac:dyDescent="0.3">
      <c r="A1" s="47" t="s">
        <v>25</v>
      </c>
      <c r="B1" s="47"/>
      <c r="C1" s="47"/>
      <c r="D1" s="47"/>
      <c r="E1" s="47"/>
      <c r="F1" s="47"/>
      <c r="G1" s="47"/>
    </row>
    <row r="2" spans="1:7" ht="89.25" customHeight="1" thickBot="1" x14ac:dyDescent="0.3">
      <c r="A2" s="49" t="s">
        <v>27</v>
      </c>
      <c r="B2" s="50"/>
      <c r="C2" s="50"/>
      <c r="D2" s="51"/>
      <c r="E2" s="51"/>
      <c r="F2" s="51"/>
      <c r="G2" s="52"/>
    </row>
    <row r="3" spans="1:7" ht="44.25" customHeight="1" x14ac:dyDescent="0.25">
      <c r="A3" s="53" t="s">
        <v>9</v>
      </c>
      <c r="B3" s="53"/>
      <c r="C3" s="53"/>
      <c r="D3" s="54"/>
      <c r="E3" s="54"/>
      <c r="F3" s="54"/>
      <c r="G3" s="54"/>
    </row>
    <row r="4" spans="1:7" s="4" customFormat="1" ht="65.25" customHeight="1" x14ac:dyDescent="0.25">
      <c r="A4" s="55" t="s">
        <v>10</v>
      </c>
      <c r="B4" s="56"/>
      <c r="C4" s="12" t="s">
        <v>6</v>
      </c>
      <c r="D4" s="10" t="s">
        <v>1</v>
      </c>
      <c r="E4" s="10" t="s">
        <v>4</v>
      </c>
      <c r="F4" s="10" t="s">
        <v>2</v>
      </c>
      <c r="G4" s="10" t="s">
        <v>0</v>
      </c>
    </row>
    <row r="5" spans="1:7" ht="69.599999999999994" customHeight="1" x14ac:dyDescent="0.25">
      <c r="A5" s="57" t="s">
        <v>57</v>
      </c>
      <c r="B5" s="58"/>
      <c r="C5" s="11" t="s">
        <v>8</v>
      </c>
      <c r="D5" s="5"/>
      <c r="E5" s="11">
        <v>15</v>
      </c>
      <c r="F5" s="5">
        <f t="shared" ref="F5:F6" si="0">D5*E5</f>
        <v>0</v>
      </c>
      <c r="G5" s="8" t="s">
        <v>5</v>
      </c>
    </row>
    <row r="6" spans="1:7" ht="66" customHeight="1" x14ac:dyDescent="0.25">
      <c r="A6" s="59" t="s">
        <v>32</v>
      </c>
      <c r="B6" s="60"/>
      <c r="C6" s="11" t="s">
        <v>8</v>
      </c>
      <c r="D6" s="5"/>
      <c r="E6" s="11">
        <v>15</v>
      </c>
      <c r="F6" s="5">
        <f t="shared" si="0"/>
        <v>0</v>
      </c>
      <c r="G6" s="8" t="s">
        <v>5</v>
      </c>
    </row>
    <row r="7" spans="1:7" ht="45" customHeight="1" x14ac:dyDescent="0.25">
      <c r="A7" s="39"/>
      <c r="B7" s="38"/>
      <c r="C7" s="9"/>
      <c r="D7" s="1"/>
      <c r="E7" s="9" t="s">
        <v>3</v>
      </c>
      <c r="F7" s="6">
        <f>SUM(F6:F6)</f>
        <v>0</v>
      </c>
      <c r="G7" s="7"/>
    </row>
    <row r="8" spans="1:7" ht="300" customHeight="1" x14ac:dyDescent="0.25">
      <c r="A8" s="48" t="s">
        <v>20</v>
      </c>
      <c r="B8" s="48"/>
      <c r="C8" s="48"/>
      <c r="D8" s="48"/>
      <c r="E8" s="48"/>
      <c r="F8" s="48"/>
      <c r="G8" s="48"/>
    </row>
  </sheetData>
  <mergeCells count="7">
    <mergeCell ref="A8:G8"/>
    <mergeCell ref="A5:B5"/>
    <mergeCell ref="A1:G1"/>
    <mergeCell ref="A2:G2"/>
    <mergeCell ref="A3:G3"/>
    <mergeCell ref="A4:B4"/>
    <mergeCell ref="A6:B6"/>
  </mergeCells>
  <printOptions horizontalCentered="1"/>
  <pageMargins left="0.7" right="0.7" top="0.75" bottom="0.75" header="0.3" footer="0.3"/>
  <pageSetup paperSize="9" scale="4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A160-44F6-4CCE-957E-EB0C0CA79E78}">
  <sheetPr>
    <tabColor theme="6" tint="0.79998168889431442"/>
    <pageSetUpPr fitToPage="1"/>
  </sheetPr>
  <dimension ref="A1:F10"/>
  <sheetViews>
    <sheetView showGridLines="0" topLeftCell="A2" zoomScale="70" zoomScaleNormal="70" workbookViewId="0">
      <selection activeCell="E6" sqref="E6"/>
    </sheetView>
  </sheetViews>
  <sheetFormatPr defaultColWidth="9.109375" defaultRowHeight="18.75" customHeight="1" x14ac:dyDescent="0.25"/>
  <cols>
    <col min="1" max="1" width="21.664062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6" s="1" customFormat="1" ht="55.95" customHeight="1" thickBot="1" x14ac:dyDescent="0.3">
      <c r="A1" s="47" t="s">
        <v>30</v>
      </c>
      <c r="B1" s="47"/>
      <c r="C1" s="47"/>
      <c r="D1" s="47"/>
      <c r="E1" s="47"/>
      <c r="F1" s="47"/>
    </row>
    <row r="2" spans="1:6" s="1" customFormat="1" ht="89.25" customHeight="1" thickBot="1" x14ac:dyDescent="0.3">
      <c r="A2" s="49" t="s">
        <v>28</v>
      </c>
      <c r="B2" s="50"/>
      <c r="C2" s="50"/>
      <c r="D2" s="50"/>
      <c r="E2" s="50"/>
      <c r="F2" s="50"/>
    </row>
    <row r="3" spans="1:6" ht="59.4" customHeight="1" x14ac:dyDescent="0.25">
      <c r="A3" s="65" t="s">
        <v>9</v>
      </c>
      <c r="B3" s="65"/>
      <c r="C3" s="65"/>
      <c r="D3" s="65"/>
      <c r="E3" s="65"/>
      <c r="F3" s="65"/>
    </row>
    <row r="4" spans="1:6" s="15" customFormat="1" ht="66.599999999999994" customHeight="1" x14ac:dyDescent="0.25">
      <c r="A4" s="66" t="s">
        <v>11</v>
      </c>
      <c r="B4" s="66"/>
      <c r="C4" s="14" t="s">
        <v>1</v>
      </c>
      <c r="D4" s="14" t="s">
        <v>12</v>
      </c>
      <c r="E4" s="14" t="s">
        <v>2</v>
      </c>
      <c r="F4" s="14" t="s">
        <v>0</v>
      </c>
    </row>
    <row r="5" spans="1:6" ht="48.6" customHeight="1" x14ac:dyDescent="0.25">
      <c r="A5" s="67" t="s">
        <v>31</v>
      </c>
      <c r="B5" s="67"/>
      <c r="C5" s="16">
        <v>45959</v>
      </c>
      <c r="D5" s="16">
        <v>45960</v>
      </c>
      <c r="E5" s="17">
        <f>D5-C5</f>
        <v>1</v>
      </c>
      <c r="F5" s="18"/>
    </row>
    <row r="6" spans="1:6" ht="128.25" customHeight="1" x14ac:dyDescent="0.25">
      <c r="A6" s="37" t="s">
        <v>53</v>
      </c>
      <c r="B6" s="19" t="s">
        <v>13</v>
      </c>
      <c r="C6" s="20"/>
      <c r="D6" s="21">
        <v>15</v>
      </c>
      <c r="E6" s="20">
        <f t="shared" ref="E6" si="0">C6*D6*$E$5</f>
        <v>0</v>
      </c>
      <c r="F6" s="22"/>
    </row>
    <row r="7" spans="1:6" ht="155.4" customHeight="1" x14ac:dyDescent="0.25">
      <c r="A7" s="37" t="s">
        <v>54</v>
      </c>
      <c r="B7" s="19" t="s">
        <v>13</v>
      </c>
      <c r="C7" s="20"/>
      <c r="D7" s="21">
        <v>15</v>
      </c>
      <c r="E7" s="20">
        <f t="shared" ref="E7:E8" si="1">C7*D7*$E$5</f>
        <v>0</v>
      </c>
      <c r="F7" s="22"/>
    </row>
    <row r="8" spans="1:6" ht="157.19999999999999" customHeight="1" x14ac:dyDescent="0.25">
      <c r="A8" s="37" t="s">
        <v>55</v>
      </c>
      <c r="B8" s="19" t="s">
        <v>13</v>
      </c>
      <c r="C8" s="20"/>
      <c r="D8" s="21">
        <v>15</v>
      </c>
      <c r="E8" s="20">
        <f t="shared" si="1"/>
        <v>0</v>
      </c>
      <c r="F8" s="22"/>
    </row>
    <row r="9" spans="1:6" ht="49.95" customHeight="1" x14ac:dyDescent="0.25">
      <c r="A9" s="61" t="s">
        <v>3</v>
      </c>
      <c r="B9" s="62"/>
      <c r="C9" s="62"/>
      <c r="D9" s="62"/>
      <c r="E9" s="23">
        <f>SUM(E6:E6)</f>
        <v>0</v>
      </c>
      <c r="F9" s="24"/>
    </row>
    <row r="10" spans="1:6" ht="355.2" customHeight="1" x14ac:dyDescent="0.25">
      <c r="A10" s="63" t="s">
        <v>22</v>
      </c>
      <c r="B10" s="63"/>
      <c r="C10" s="63"/>
      <c r="D10" s="63"/>
      <c r="E10" s="63"/>
      <c r="F10" s="64"/>
    </row>
  </sheetData>
  <mergeCells count="7">
    <mergeCell ref="A1:F1"/>
    <mergeCell ref="A9:D9"/>
    <mergeCell ref="A10:F10"/>
    <mergeCell ref="A3:F3"/>
    <mergeCell ref="A4:B4"/>
    <mergeCell ref="A5:B5"/>
    <mergeCell ref="A2:F2"/>
  </mergeCells>
  <printOptions horizontalCentered="1"/>
  <pageMargins left="0" right="0" top="0" bottom="0" header="0.51181102362204722" footer="0.51181102362204722"/>
  <pageSetup paperSize="9" scale="55"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ECD2-DC35-4F16-9014-31FC20739B5D}">
  <sheetPr>
    <tabColor theme="6" tint="0.79998168889431442"/>
    <pageSetUpPr fitToPage="1"/>
  </sheetPr>
  <dimension ref="A1:F11"/>
  <sheetViews>
    <sheetView showGridLines="0" zoomScale="55" zoomScaleNormal="55" zoomScaleSheetLayoutView="55" workbookViewId="0">
      <selection activeCell="D6" sqref="D6"/>
    </sheetView>
  </sheetViews>
  <sheetFormatPr defaultColWidth="9.109375" defaultRowHeight="18.75" customHeight="1" x14ac:dyDescent="0.25"/>
  <cols>
    <col min="1" max="1" width="14.554687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6" s="1" customFormat="1" ht="55.95" customHeight="1" thickBot="1" x14ac:dyDescent="0.3">
      <c r="A1" s="47" t="s">
        <v>23</v>
      </c>
      <c r="B1" s="47"/>
      <c r="C1" s="47"/>
      <c r="D1" s="47"/>
      <c r="E1" s="47"/>
      <c r="F1" s="47"/>
    </row>
    <row r="2" spans="1:6" s="1" customFormat="1" ht="89.25" customHeight="1" thickBot="1" x14ac:dyDescent="0.3">
      <c r="A2" s="49" t="s">
        <v>28</v>
      </c>
      <c r="B2" s="50"/>
      <c r="C2" s="50"/>
      <c r="D2" s="50"/>
      <c r="E2" s="50"/>
      <c r="F2" s="50"/>
    </row>
    <row r="3" spans="1:6" ht="59.4" customHeight="1" x14ac:dyDescent="0.25">
      <c r="A3" s="65" t="s">
        <v>9</v>
      </c>
      <c r="B3" s="65"/>
      <c r="C3" s="65"/>
      <c r="D3" s="65"/>
      <c r="E3" s="65"/>
      <c r="F3" s="65"/>
    </row>
    <row r="4" spans="1:6" s="15" customFormat="1" ht="66.599999999999994" customHeight="1" x14ac:dyDescent="0.25">
      <c r="A4" s="66" t="s">
        <v>11</v>
      </c>
      <c r="B4" s="66"/>
      <c r="C4" s="14" t="s">
        <v>1</v>
      </c>
      <c r="D4" s="14" t="s">
        <v>12</v>
      </c>
      <c r="E4" s="14" t="s">
        <v>2</v>
      </c>
      <c r="F4" s="14" t="s">
        <v>0</v>
      </c>
    </row>
    <row r="5" spans="1:6" ht="48.6" customHeight="1" x14ac:dyDescent="0.25">
      <c r="A5" s="67" t="s">
        <v>29</v>
      </c>
      <c r="B5" s="67"/>
      <c r="C5" s="16">
        <v>45960</v>
      </c>
      <c r="D5" s="16">
        <v>45963</v>
      </c>
      <c r="E5" s="17">
        <f>D5-C5</f>
        <v>3</v>
      </c>
      <c r="F5" s="42"/>
    </row>
    <row r="6" spans="1:6" ht="192.75" customHeight="1" x14ac:dyDescent="0.25">
      <c r="A6" s="37" t="s">
        <v>33</v>
      </c>
      <c r="B6" s="19" t="s">
        <v>13</v>
      </c>
      <c r="C6" s="20"/>
      <c r="D6" s="21">
        <v>15</v>
      </c>
      <c r="E6" s="20">
        <f t="shared" ref="E6" si="0">C6*D6*$E$5</f>
        <v>0</v>
      </c>
      <c r="F6" s="22"/>
    </row>
    <row r="7" spans="1:6" ht="192.75" customHeight="1" x14ac:dyDescent="0.25">
      <c r="A7" s="37" t="s">
        <v>34</v>
      </c>
      <c r="B7" s="19" t="s">
        <v>13</v>
      </c>
      <c r="C7" s="20"/>
      <c r="D7" s="21">
        <v>15</v>
      </c>
      <c r="E7" s="20">
        <f t="shared" ref="E7:E9" si="1">C7*D7*$E$5</f>
        <v>0</v>
      </c>
      <c r="F7" s="22"/>
    </row>
    <row r="8" spans="1:6" ht="192.75" customHeight="1" x14ac:dyDescent="0.25">
      <c r="A8" s="37" t="s">
        <v>36</v>
      </c>
      <c r="B8" s="19" t="s">
        <v>13</v>
      </c>
      <c r="C8" s="20"/>
      <c r="D8" s="21">
        <v>15</v>
      </c>
      <c r="E8" s="20">
        <f t="shared" ref="E8" si="2">C8*D8*$E$5</f>
        <v>0</v>
      </c>
      <c r="F8" s="22"/>
    </row>
    <row r="9" spans="1:6" ht="192.75" customHeight="1" x14ac:dyDescent="0.25">
      <c r="A9" s="37" t="s">
        <v>35</v>
      </c>
      <c r="B9" s="19" t="s">
        <v>13</v>
      </c>
      <c r="C9" s="20"/>
      <c r="D9" s="21">
        <v>15</v>
      </c>
      <c r="E9" s="20">
        <f t="shared" si="1"/>
        <v>0</v>
      </c>
      <c r="F9" s="22"/>
    </row>
    <row r="10" spans="1:6" ht="49.95" customHeight="1" x14ac:dyDescent="0.25">
      <c r="A10" s="61" t="s">
        <v>3</v>
      </c>
      <c r="B10" s="62"/>
      <c r="C10" s="62"/>
      <c r="D10" s="62"/>
      <c r="E10" s="23">
        <f>SUM(E6:E6)</f>
        <v>0</v>
      </c>
      <c r="F10" s="24"/>
    </row>
    <row r="11" spans="1:6" ht="355.2" customHeight="1" x14ac:dyDescent="0.25">
      <c r="A11" s="63" t="s">
        <v>22</v>
      </c>
      <c r="B11" s="63"/>
      <c r="C11" s="63"/>
      <c r="D11" s="63"/>
      <c r="E11" s="63"/>
      <c r="F11" s="64"/>
    </row>
  </sheetData>
  <mergeCells count="7">
    <mergeCell ref="A11:F11"/>
    <mergeCell ref="A1:F1"/>
    <mergeCell ref="A10:D10"/>
    <mergeCell ref="A3:F3"/>
    <mergeCell ref="A4:B4"/>
    <mergeCell ref="A5:B5"/>
    <mergeCell ref="A2:F2"/>
  </mergeCells>
  <printOptions horizontalCentered="1"/>
  <pageMargins left="0" right="0" top="0" bottom="0" header="0.51181102362204722" footer="0.51181102362204722"/>
  <pageSetup paperSize="9" scale="55"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8801A-086A-4CE8-AEDF-6B64493DE018}">
  <sheetPr>
    <tabColor theme="6" tint="0.79998168889431442"/>
    <pageSetUpPr fitToPage="1"/>
  </sheetPr>
  <dimension ref="A1:F11"/>
  <sheetViews>
    <sheetView showGridLines="0" zoomScale="70" zoomScaleNormal="70" workbookViewId="0">
      <selection activeCell="A10" sqref="A10:D10"/>
    </sheetView>
  </sheetViews>
  <sheetFormatPr defaultColWidth="9.109375" defaultRowHeight="18.75" customHeight="1" x14ac:dyDescent="0.25"/>
  <cols>
    <col min="1" max="1" width="14.554687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6" s="1" customFormat="1" ht="55.95" customHeight="1" thickBot="1" x14ac:dyDescent="0.3">
      <c r="A1" s="47" t="s">
        <v>23</v>
      </c>
      <c r="B1" s="47"/>
      <c r="C1" s="47"/>
      <c r="D1" s="47"/>
      <c r="E1" s="47"/>
      <c r="F1" s="47"/>
    </row>
    <row r="2" spans="1:6" s="1" customFormat="1" ht="89.25" customHeight="1" thickBot="1" x14ac:dyDescent="0.3">
      <c r="A2" s="49" t="s">
        <v>28</v>
      </c>
      <c r="B2" s="50"/>
      <c r="C2" s="50"/>
      <c r="D2" s="50"/>
      <c r="E2" s="50"/>
      <c r="F2" s="50"/>
    </row>
    <row r="3" spans="1:6" ht="59.4" customHeight="1" x14ac:dyDescent="0.25">
      <c r="A3" s="65" t="s">
        <v>9</v>
      </c>
      <c r="B3" s="65"/>
      <c r="C3" s="65"/>
      <c r="D3" s="65"/>
      <c r="E3" s="65"/>
      <c r="F3" s="65"/>
    </row>
    <row r="4" spans="1:6" s="15" customFormat="1" ht="66.599999999999994" customHeight="1" x14ac:dyDescent="0.25">
      <c r="A4" s="66" t="s">
        <v>11</v>
      </c>
      <c r="B4" s="66"/>
      <c r="C4" s="14" t="s">
        <v>1</v>
      </c>
      <c r="D4" s="14" t="s">
        <v>12</v>
      </c>
      <c r="E4" s="14" t="s">
        <v>2</v>
      </c>
      <c r="F4" s="14" t="s">
        <v>0</v>
      </c>
    </row>
    <row r="5" spans="1:6" ht="48.6" customHeight="1" x14ac:dyDescent="0.25">
      <c r="A5" s="67" t="s">
        <v>37</v>
      </c>
      <c r="B5" s="67"/>
      <c r="C5" s="16">
        <v>45963</v>
      </c>
      <c r="D5" s="16">
        <v>45966</v>
      </c>
      <c r="E5" s="17">
        <f>D5-C5</f>
        <v>3</v>
      </c>
      <c r="F5" s="18"/>
    </row>
    <row r="6" spans="1:6" ht="164.25" customHeight="1" x14ac:dyDescent="0.25">
      <c r="A6" s="37" t="s">
        <v>38</v>
      </c>
      <c r="B6" s="19" t="s">
        <v>13</v>
      </c>
      <c r="C6" s="20"/>
      <c r="D6" s="21">
        <v>15</v>
      </c>
      <c r="E6" s="20">
        <f t="shared" ref="E6" si="0">C6*D6*$E$5</f>
        <v>0</v>
      </c>
      <c r="F6" s="22"/>
    </row>
    <row r="7" spans="1:6" ht="164.25" customHeight="1" x14ac:dyDescent="0.25">
      <c r="A7" s="41" t="s">
        <v>39</v>
      </c>
      <c r="B7" s="19" t="s">
        <v>13</v>
      </c>
      <c r="C7" s="20"/>
      <c r="D7" s="21">
        <v>15</v>
      </c>
      <c r="E7" s="20">
        <f t="shared" ref="E7:E9" si="1">C7*D7*$E$5</f>
        <v>0</v>
      </c>
      <c r="F7" s="22"/>
    </row>
    <row r="8" spans="1:6" ht="164.25" customHeight="1" x14ac:dyDescent="0.25">
      <c r="A8" s="41" t="s">
        <v>41</v>
      </c>
      <c r="B8" s="19" t="s">
        <v>13</v>
      </c>
      <c r="C8" s="20"/>
      <c r="D8" s="21">
        <v>15</v>
      </c>
      <c r="E8" s="20">
        <f t="shared" ref="E8" si="2">C8*D8*$E$5</f>
        <v>0</v>
      </c>
      <c r="F8" s="22"/>
    </row>
    <row r="9" spans="1:6" ht="164.25" customHeight="1" x14ac:dyDescent="0.25">
      <c r="A9" s="41" t="s">
        <v>40</v>
      </c>
      <c r="B9" s="19" t="s">
        <v>13</v>
      </c>
      <c r="C9" s="20"/>
      <c r="D9" s="21">
        <v>15</v>
      </c>
      <c r="E9" s="20">
        <f t="shared" si="1"/>
        <v>0</v>
      </c>
      <c r="F9" s="22"/>
    </row>
    <row r="10" spans="1:6" ht="49.95" customHeight="1" x14ac:dyDescent="0.25">
      <c r="A10" s="61" t="s">
        <v>3</v>
      </c>
      <c r="B10" s="62"/>
      <c r="C10" s="62"/>
      <c r="D10" s="62"/>
      <c r="E10" s="23">
        <f>SUM(E6:E6)</f>
        <v>0</v>
      </c>
      <c r="F10" s="24"/>
    </row>
    <row r="11" spans="1:6" ht="355.2" customHeight="1" x14ac:dyDescent="0.25">
      <c r="A11" s="63" t="s">
        <v>22</v>
      </c>
      <c r="B11" s="63"/>
      <c r="C11" s="63"/>
      <c r="D11" s="63"/>
      <c r="E11" s="63"/>
      <c r="F11" s="64"/>
    </row>
  </sheetData>
  <mergeCells count="7">
    <mergeCell ref="A1:F1"/>
    <mergeCell ref="A2:F2"/>
    <mergeCell ref="A10:D10"/>
    <mergeCell ref="A11:F11"/>
    <mergeCell ref="A3:F3"/>
    <mergeCell ref="A4:B4"/>
    <mergeCell ref="A5:B5"/>
  </mergeCells>
  <printOptions horizontalCentered="1"/>
  <pageMargins left="0" right="0" top="0" bottom="0" header="0.51181102362204722" footer="0.51181102362204722"/>
  <pageSetup paperSize="9" scale="55"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C373-688B-4EF0-8B53-4D13AC3D30F5}">
  <sheetPr>
    <tabColor theme="9" tint="0.79998168889431442"/>
  </sheetPr>
  <dimension ref="A1:G17"/>
  <sheetViews>
    <sheetView showGridLines="0" zoomScale="85" zoomScaleNormal="85" zoomScaleSheetLayoutView="70" workbookViewId="0">
      <selection sqref="A1:G1"/>
    </sheetView>
  </sheetViews>
  <sheetFormatPr defaultColWidth="9.109375" defaultRowHeight="18.75" customHeight="1" x14ac:dyDescent="0.25"/>
  <cols>
    <col min="1" max="1" width="95.33203125" style="25" customWidth="1"/>
    <col min="2" max="2" width="27.77734375" style="26" customWidth="1"/>
    <col min="3" max="3" width="32.5546875" style="26" customWidth="1"/>
    <col min="4" max="4" width="32" style="26" customWidth="1"/>
    <col min="5" max="5" width="59.33203125" style="13" customWidth="1"/>
    <col min="6" max="16384" width="9.109375" style="13"/>
  </cols>
  <sheetData>
    <row r="1" spans="1:7" s="1" customFormat="1" ht="55.95" customHeight="1" thickBot="1" x14ac:dyDescent="0.3">
      <c r="A1" s="47" t="s">
        <v>23</v>
      </c>
      <c r="B1" s="47"/>
      <c r="C1" s="47"/>
      <c r="D1" s="47"/>
      <c r="E1" s="47"/>
      <c r="F1" s="47"/>
      <c r="G1" s="47"/>
    </row>
    <row r="2" spans="1:7" s="1" customFormat="1" ht="89.25" customHeight="1" thickBot="1" x14ac:dyDescent="0.3">
      <c r="A2" s="49" t="s">
        <v>42</v>
      </c>
      <c r="B2" s="50"/>
      <c r="C2" s="50"/>
      <c r="D2" s="51"/>
      <c r="E2" s="51"/>
      <c r="F2" s="51"/>
      <c r="G2" s="52"/>
    </row>
    <row r="3" spans="1:7" ht="59.4" customHeight="1" x14ac:dyDescent="0.25">
      <c r="A3" s="72" t="s">
        <v>9</v>
      </c>
      <c r="B3" s="73"/>
      <c r="C3" s="73"/>
      <c r="D3" s="73"/>
      <c r="E3" s="73"/>
    </row>
    <row r="4" spans="1:7" s="15" customFormat="1" ht="66.599999999999994" customHeight="1" x14ac:dyDescent="0.25">
      <c r="A4" s="27" t="s">
        <v>14</v>
      </c>
      <c r="B4" s="28" t="s">
        <v>15</v>
      </c>
      <c r="C4" s="29" t="s">
        <v>16</v>
      </c>
      <c r="D4" s="74" t="s">
        <v>0</v>
      </c>
      <c r="E4" s="74"/>
    </row>
    <row r="5" spans="1:7" ht="48.6" customHeight="1" x14ac:dyDescent="0.25">
      <c r="A5" s="30"/>
      <c r="B5" s="31"/>
      <c r="C5" s="32"/>
      <c r="D5" s="75" t="s">
        <v>17</v>
      </c>
      <c r="E5" s="75"/>
    </row>
    <row r="6" spans="1:7" ht="47.4" customHeight="1" x14ac:dyDescent="0.25">
      <c r="A6" s="19" t="s">
        <v>43</v>
      </c>
      <c r="B6" s="33">
        <v>45959</v>
      </c>
      <c r="C6" s="20"/>
      <c r="D6" s="68" t="s">
        <v>18</v>
      </c>
      <c r="E6" s="69"/>
    </row>
    <row r="7" spans="1:7" ht="47.4" customHeight="1" x14ac:dyDescent="0.25">
      <c r="A7" s="34" t="s">
        <v>44</v>
      </c>
      <c r="B7" s="33">
        <v>45960</v>
      </c>
      <c r="C7" s="20"/>
      <c r="D7" s="68" t="s">
        <v>18</v>
      </c>
      <c r="E7" s="69"/>
    </row>
    <row r="8" spans="1:7" ht="47.4" customHeight="1" x14ac:dyDescent="0.25">
      <c r="A8" s="43" t="s">
        <v>45</v>
      </c>
      <c r="B8" s="33">
        <v>45960</v>
      </c>
      <c r="C8" s="40"/>
      <c r="D8" s="68" t="s">
        <v>18</v>
      </c>
      <c r="E8" s="69"/>
    </row>
    <row r="9" spans="1:7" ht="47.4" customHeight="1" x14ac:dyDescent="0.25">
      <c r="A9" s="34" t="s">
        <v>46</v>
      </c>
      <c r="B9" s="33">
        <v>45960</v>
      </c>
      <c r="C9" s="40"/>
      <c r="D9" s="68" t="s">
        <v>18</v>
      </c>
      <c r="E9" s="69"/>
    </row>
    <row r="10" spans="1:7" ht="47.4" customHeight="1" x14ac:dyDescent="0.25">
      <c r="A10" s="34" t="s">
        <v>47</v>
      </c>
      <c r="B10" s="33">
        <v>45961</v>
      </c>
      <c r="C10" s="40"/>
      <c r="D10" s="68" t="s">
        <v>18</v>
      </c>
      <c r="E10" s="69"/>
    </row>
    <row r="11" spans="1:7" ht="47.4" customHeight="1" x14ac:dyDescent="0.25">
      <c r="A11" s="44" t="s">
        <v>48</v>
      </c>
      <c r="B11" s="33">
        <v>45963</v>
      </c>
      <c r="C11" s="40"/>
      <c r="D11" s="68" t="s">
        <v>18</v>
      </c>
      <c r="E11" s="69"/>
    </row>
    <row r="12" spans="1:7" ht="47.4" customHeight="1" x14ac:dyDescent="0.25">
      <c r="A12" s="44" t="s">
        <v>49</v>
      </c>
      <c r="B12" s="33">
        <v>45963</v>
      </c>
      <c r="C12" s="40"/>
      <c r="D12" s="68" t="s">
        <v>18</v>
      </c>
      <c r="E12" s="69"/>
    </row>
    <row r="13" spans="1:7" ht="47.4" customHeight="1" x14ac:dyDescent="0.25">
      <c r="A13" s="44" t="s">
        <v>50</v>
      </c>
      <c r="B13" s="33">
        <v>45964</v>
      </c>
      <c r="C13" s="40"/>
      <c r="D13" s="68" t="s">
        <v>18</v>
      </c>
      <c r="E13" s="69"/>
    </row>
    <row r="14" spans="1:7" ht="47.4" customHeight="1" x14ac:dyDescent="0.25">
      <c r="A14" s="44" t="s">
        <v>51</v>
      </c>
      <c r="B14" s="33">
        <v>45965</v>
      </c>
      <c r="C14" s="40"/>
      <c r="D14" s="68" t="s">
        <v>18</v>
      </c>
      <c r="E14" s="69"/>
    </row>
    <row r="15" spans="1:7" ht="47.4" customHeight="1" x14ac:dyDescent="0.25">
      <c r="A15" s="44" t="s">
        <v>52</v>
      </c>
      <c r="B15" s="33">
        <v>45965</v>
      </c>
      <c r="C15" s="40"/>
      <c r="D15" s="68" t="s">
        <v>18</v>
      </c>
      <c r="E15" s="69"/>
    </row>
    <row r="16" spans="1:7" ht="47.4" customHeight="1" x14ac:dyDescent="0.25">
      <c r="A16" s="70" t="s">
        <v>3</v>
      </c>
      <c r="B16" s="70"/>
      <c r="C16" s="35">
        <f>SUM(C6:C7)</f>
        <v>0</v>
      </c>
      <c r="D16" s="35"/>
      <c r="E16" s="36"/>
    </row>
    <row r="17" spans="1:5" ht="200.4" customHeight="1" x14ac:dyDescent="0.25">
      <c r="A17" s="71" t="s">
        <v>19</v>
      </c>
      <c r="B17" s="71"/>
      <c r="C17" s="71"/>
      <c r="D17" s="71"/>
      <c r="E17" s="71"/>
    </row>
  </sheetData>
  <mergeCells count="17">
    <mergeCell ref="A17:E17"/>
    <mergeCell ref="D6:E6"/>
    <mergeCell ref="A3:E3"/>
    <mergeCell ref="D4:E4"/>
    <mergeCell ref="D5:E5"/>
    <mergeCell ref="D11:E11"/>
    <mergeCell ref="D9:E9"/>
    <mergeCell ref="D8:E8"/>
    <mergeCell ref="D10:E10"/>
    <mergeCell ref="D12:E12"/>
    <mergeCell ref="D13:E13"/>
    <mergeCell ref="D14:E14"/>
    <mergeCell ref="D15:E15"/>
    <mergeCell ref="A1:G1"/>
    <mergeCell ref="A2:G2"/>
    <mergeCell ref="D7:E7"/>
    <mergeCell ref="A16:B16"/>
  </mergeCells>
  <phoneticPr fontId="24" type="noConversion"/>
  <printOptions horizontalCentered="1"/>
  <pageMargins left="0" right="0" top="0" bottom="0" header="0.51181102362204722" footer="0.51181102362204722"/>
  <pageSetup paperSize="9" scale="4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F4C75-39D9-44F4-A27A-F5D9F9CBB4E1}">
  <dimension ref="A1:G12"/>
  <sheetViews>
    <sheetView tabSelected="1" workbookViewId="0">
      <selection activeCell="C10" sqref="C10"/>
    </sheetView>
  </sheetViews>
  <sheetFormatPr defaultColWidth="9.109375" defaultRowHeight="15" x14ac:dyDescent="0.25"/>
  <cols>
    <col min="1" max="1" width="95.33203125" style="85" customWidth="1"/>
    <col min="2" max="2" width="29.6640625" style="86" customWidth="1"/>
    <col min="3" max="3" width="32.5546875" style="86" customWidth="1"/>
    <col min="4" max="4" width="32" style="86" customWidth="1"/>
    <col min="5" max="5" width="59.33203125" style="77" customWidth="1"/>
    <col min="6" max="16384" width="9.109375" style="77"/>
  </cols>
  <sheetData>
    <row r="1" spans="1:7" s="76" customFormat="1" ht="18" thickBot="1" x14ac:dyDescent="0.3">
      <c r="A1" s="47" t="s">
        <v>63</v>
      </c>
      <c r="B1" s="47"/>
      <c r="C1" s="47"/>
      <c r="D1" s="47"/>
      <c r="E1" s="47"/>
      <c r="F1" s="47"/>
      <c r="G1" s="47"/>
    </row>
    <row r="2" spans="1:7" s="76" customFormat="1" ht="75" customHeight="1" thickBot="1" x14ac:dyDescent="0.3">
      <c r="A2" s="49" t="s">
        <v>64</v>
      </c>
      <c r="B2" s="50"/>
      <c r="C2" s="50"/>
      <c r="D2" s="51"/>
      <c r="E2" s="51"/>
      <c r="F2" s="51"/>
      <c r="G2" s="52"/>
    </row>
    <row r="3" spans="1:7" ht="22.8" x14ac:dyDescent="0.25">
      <c r="A3" s="72" t="s">
        <v>9</v>
      </c>
      <c r="B3" s="73"/>
      <c r="C3" s="73"/>
      <c r="D3" s="73"/>
      <c r="E3" s="73"/>
    </row>
    <row r="4" spans="1:7" s="78" customFormat="1" ht="45" x14ac:dyDescent="0.25">
      <c r="A4" s="27" t="s">
        <v>58</v>
      </c>
      <c r="B4" s="46" t="s">
        <v>15</v>
      </c>
      <c r="C4" s="46" t="s">
        <v>59</v>
      </c>
      <c r="D4" s="46" t="s">
        <v>60</v>
      </c>
      <c r="E4" s="46" t="s">
        <v>0</v>
      </c>
    </row>
    <row r="5" spans="1:7" x14ac:dyDescent="0.25">
      <c r="A5" s="45" t="s">
        <v>65</v>
      </c>
      <c r="B5" s="79"/>
      <c r="C5" s="79"/>
      <c r="D5" s="80"/>
      <c r="E5" s="81" t="s">
        <v>61</v>
      </c>
    </row>
    <row r="6" spans="1:7" ht="45" x14ac:dyDescent="0.25">
      <c r="A6" s="82" t="s">
        <v>66</v>
      </c>
      <c r="B6" s="83">
        <v>45960</v>
      </c>
      <c r="C6" s="20"/>
      <c r="D6" s="20"/>
      <c r="E6" s="84"/>
    </row>
    <row r="7" spans="1:7" ht="45" x14ac:dyDescent="0.25">
      <c r="A7" s="82" t="s">
        <v>67</v>
      </c>
      <c r="B7" s="83">
        <v>45960</v>
      </c>
      <c r="C7" s="20"/>
      <c r="D7" s="20"/>
      <c r="E7" s="84"/>
    </row>
    <row r="8" spans="1:7" ht="45" x14ac:dyDescent="0.25">
      <c r="A8" s="82" t="s">
        <v>68</v>
      </c>
      <c r="B8" s="83">
        <v>45961</v>
      </c>
      <c r="C8" s="20"/>
      <c r="D8" s="20"/>
      <c r="E8" s="84"/>
    </row>
    <row r="9" spans="1:7" ht="45" x14ac:dyDescent="0.25">
      <c r="A9" s="82" t="s">
        <v>69</v>
      </c>
      <c r="B9" s="83">
        <v>45961</v>
      </c>
      <c r="C9" s="20"/>
      <c r="D9" s="20"/>
      <c r="E9" s="84"/>
    </row>
    <row r="10" spans="1:7" ht="45" x14ac:dyDescent="0.25">
      <c r="A10" s="87" t="s">
        <v>70</v>
      </c>
      <c r="B10" s="83" t="s">
        <v>72</v>
      </c>
      <c r="C10" s="20"/>
      <c r="D10" s="20"/>
      <c r="E10" s="84"/>
    </row>
    <row r="11" spans="1:7" ht="45" x14ac:dyDescent="0.25">
      <c r="A11" s="87" t="s">
        <v>71</v>
      </c>
      <c r="B11" s="83" t="s">
        <v>72</v>
      </c>
      <c r="C11" s="20"/>
      <c r="D11" s="20"/>
      <c r="E11" s="84"/>
    </row>
    <row r="12" spans="1:7" ht="214.2" customHeight="1" x14ac:dyDescent="0.25">
      <c r="A12" s="71" t="s">
        <v>62</v>
      </c>
      <c r="B12" s="71"/>
      <c r="C12" s="71"/>
      <c r="D12" s="71"/>
      <c r="E12" s="71"/>
    </row>
  </sheetData>
  <mergeCells count="4">
    <mergeCell ref="A1:G1"/>
    <mergeCell ref="A2:G2"/>
    <mergeCell ref="A3:E3"/>
    <mergeCell ref="A12:E12"/>
  </mergeCells>
  <phoneticPr fontId="2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6</vt:i4>
      </vt:variant>
    </vt:vector>
  </HeadingPairs>
  <TitlesOfParts>
    <vt:vector size="13" baseType="lpstr">
      <vt:lpstr>Uçak_Business</vt:lpstr>
      <vt:lpstr>Uçak_Ekonomi</vt:lpstr>
      <vt:lpstr>Konaklama_Osaka</vt:lpstr>
      <vt:lpstr>Konaklama_Tokyo</vt:lpstr>
      <vt:lpstr>Konaklama_Seul</vt:lpstr>
      <vt:lpstr>Transfer</vt:lpstr>
      <vt:lpstr>Tercüman</vt:lpstr>
      <vt:lpstr>Uçak_Business!Yazdırma_Alanı</vt:lpstr>
      <vt:lpstr>Uçak_Ekonomi!Yazdırma_Alanı</vt:lpstr>
      <vt:lpstr>Konaklama_Osaka!Yazdırma_Başlıkları</vt:lpstr>
      <vt:lpstr>Konaklama_Seul!Yazdırma_Başlıkları</vt:lpstr>
      <vt:lpstr>Konaklama_Tokyo!Yazdırma_Başlıkları</vt:lpstr>
      <vt:lpstr>Transfer!Yazdırma_Başlıkları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özge özyurt</cp:lastModifiedBy>
  <cp:lastPrinted>2023-11-16T13:04:16Z</cp:lastPrinted>
  <dcterms:created xsi:type="dcterms:W3CDTF">2009-02-03T11:35:53Z</dcterms:created>
  <dcterms:modified xsi:type="dcterms:W3CDTF">2025-09-16T12:13:01Z</dcterms:modified>
</cp:coreProperties>
</file>