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etappnas3\DOSYA_TET\HEDEF PAZAR AKTIVITELERI\Sektörel Ticaret Heyetleri\2024\06_Avustralya (6520.24.006)_Hande &amp; Metin\03_Heyet\02_Satın Alma\01_İhale Süreci\02_Konaklama &amp; Diğer\"/>
    </mc:Choice>
  </mc:AlternateContent>
  <xr:revisionPtr revIDLastSave="0" documentId="13_ncr:1_{E1E01C99-4913-40B3-B77C-3998342E9CAF}" xr6:coauthVersionLast="47" xr6:coauthVersionMax="47" xr10:uidLastSave="{00000000-0000-0000-0000-000000000000}"/>
  <bookViews>
    <workbookView xWindow="28680" yWindow="-120" windowWidth="29040" windowHeight="15720" tabRatio="867" xr2:uid="{00000000-000D-0000-FFFF-FFFF00000000}"/>
  </bookViews>
  <sheets>
    <sheet name="MEL (Novotel)" sheetId="17" r:id="rId1"/>
    <sheet name="MEL (Intercontinental)" sheetId="7" r:id="rId2"/>
    <sheet name="MEL (Hyatt)" sheetId="24" r:id="rId3"/>
    <sheet name="MEL (Sofitel)" sheetId="25" r:id="rId4"/>
    <sheet name="SYD (Radisson)" sheetId="18" r:id="rId5"/>
    <sheet name="SYD (Novotel)" sheetId="19" r:id="rId6"/>
    <sheet name="SYD (Marriott)" sheetId="23" r:id="rId7"/>
    <sheet name="Transfer" sheetId="13" r:id="rId8"/>
    <sheet name="Tercüman" sheetId="14" r:id="rId9"/>
  </sheets>
  <definedNames>
    <definedName name="_xlnm.Print_Titles" localSheetId="2">'MEL (Hyatt)'!$2:$2</definedName>
    <definedName name="_xlnm.Print_Titles" localSheetId="1">'MEL (Intercontinental)'!$2:$2</definedName>
    <definedName name="_xlnm.Print_Titles" localSheetId="0">'MEL (Novotel)'!$2:$2</definedName>
    <definedName name="_xlnm.Print_Titles" localSheetId="3">'MEL (Sofitel)'!$2:$2</definedName>
    <definedName name="_xlnm.Print_Titles" localSheetId="6">'SYD (Marriott)'!$2:$2</definedName>
    <definedName name="_xlnm.Print_Titles" localSheetId="5">'SYD (Novotel)'!$2:$2</definedName>
    <definedName name="_xlnm.Print_Titles" localSheetId="4">'SYD (Radisson)'!$2:$2</definedName>
    <definedName name="_xlnm.Print_Titles" localSheetId="8">Tercüman!#REF!</definedName>
    <definedName name="_xlnm.Print_Titles" localSheetId="7">Transfer!#REF!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5" l="1"/>
  <c r="D8" i="25"/>
  <c r="D7" i="25"/>
  <c r="D6" i="25"/>
  <c r="D10" i="25" s="1"/>
  <c r="D9" i="24"/>
  <c r="D8" i="24"/>
  <c r="D7" i="24"/>
  <c r="D10" i="24" s="1"/>
  <c r="D6" i="24"/>
  <c r="D9" i="23"/>
  <c r="D8" i="23"/>
  <c r="D7" i="23"/>
  <c r="D6" i="23"/>
  <c r="D10" i="23" s="1"/>
  <c r="D9" i="19"/>
  <c r="D8" i="19"/>
  <c r="D7" i="19"/>
  <c r="D6" i="19"/>
  <c r="D10" i="19" s="1"/>
  <c r="D10" i="18"/>
  <c r="D9" i="18"/>
  <c r="D8" i="18"/>
  <c r="D7" i="18"/>
  <c r="D6" i="18"/>
  <c r="D9" i="17"/>
  <c r="D8" i="17"/>
  <c r="D7" i="17"/>
  <c r="D6" i="17"/>
  <c r="C16" i="13"/>
  <c r="D10" i="17" l="1"/>
  <c r="D9" i="7"/>
  <c r="D8" i="7"/>
  <c r="D7" i="7"/>
  <c r="D6" i="7"/>
  <c r="D1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7B7EBA23-AE86-4A5A-A384-2ED6D204A867}">
      <text>
        <r>
          <rPr>
            <b/>
            <sz val="12"/>
            <color indexed="81"/>
            <rFont val="Tahoma"/>
            <family val="2"/>
            <charset val="162"/>
          </rPr>
          <t>Gece Sayısı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8A5D4B49-AFE1-40F0-9B0F-0A1A9EF67732}">
      <text>
        <r>
          <rPr>
            <b/>
            <sz val="12"/>
            <color indexed="81"/>
            <rFont val="Tahoma"/>
            <family val="2"/>
            <charset val="162"/>
          </rPr>
          <t>Gece Sayısı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F7B5C878-B13B-4B75-BD2A-F587E921FBFA}">
      <text>
        <r>
          <rPr>
            <b/>
            <sz val="12"/>
            <color indexed="81"/>
            <rFont val="Tahoma"/>
            <family val="2"/>
            <charset val="162"/>
          </rPr>
          <t>Gece Sayısı</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7A6F9B08-FF7F-4A23-828F-758454264049}">
      <text>
        <r>
          <rPr>
            <b/>
            <sz val="12"/>
            <color indexed="81"/>
            <rFont val="Tahoma"/>
            <family val="2"/>
            <charset val="162"/>
          </rPr>
          <t>Gece Sayısı</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610AF546-160D-4862-BBEB-A95CB2345268}">
      <text>
        <r>
          <rPr>
            <b/>
            <sz val="12"/>
            <color indexed="81"/>
            <rFont val="Tahoma"/>
            <family val="2"/>
            <charset val="162"/>
          </rPr>
          <t>Gece Sayısı</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47BB36E2-0957-4865-A373-9D82357E1AA2}">
      <text>
        <r>
          <rPr>
            <b/>
            <sz val="12"/>
            <color indexed="81"/>
            <rFont val="Tahoma"/>
            <family val="2"/>
            <charset val="162"/>
          </rPr>
          <t>Gece Sayısı</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954D5BC3-B293-453C-B236-70478E268948}">
      <text>
        <r>
          <rPr>
            <b/>
            <sz val="12"/>
            <color indexed="81"/>
            <rFont val="Tahoma"/>
            <family val="2"/>
            <charset val="162"/>
          </rPr>
          <t>Gece Sayısı</t>
        </r>
      </text>
    </comment>
  </commentList>
</comments>
</file>

<file path=xl/sharedStrings.xml><?xml version="1.0" encoding="utf-8"?>
<sst xmlns="http://schemas.openxmlformats.org/spreadsheetml/2006/main" count="170" uniqueCount="46">
  <si>
    <t>Açıklama</t>
  </si>
  <si>
    <t>Fiyat Teklifi (USD) 
(KDV, Hizmet Bedeli vb. Dahil Kişi Başı Tutar)</t>
  </si>
  <si>
    <t>Fiyat Teklifi (USD) 
(KDV, Hizmet Bedeli vb. Dahil Toplam Tutar)</t>
  </si>
  <si>
    <t>TOPLAM</t>
  </si>
  <si>
    <t>Kişi / Adet Sayısı 
(yaklaşık sayıdır, değişebilir)</t>
  </si>
  <si>
    <r>
      <rPr>
        <sz val="12"/>
        <color theme="0" tint="-0.499984740745262"/>
        <rFont val="Cambria"/>
        <family val="1"/>
        <charset val="162"/>
        <scheme val="major"/>
      </rPr>
      <t xml:space="preserve">1. Karşılıklı olarak 4 kişinin oturacağı 15 masa olacak şekilde. (Otelin büyük, uygun, prestijli salonu (Ballroom) (Fotoğraflar eklenebilir)  (Min 300m2) 
2. İhtiyaca göre kürsü koymaya ve ve açılış konuşması yapmaya uygun. (projektör ve mikrofon) gerekmektedir).
3. Salon fiyatı, coffee break ve lunch fiyatları ayrı ayrı olarak verilmelidir. 
4. Coffee break ve luch menüleri detaylı olarak iletilmelidir.
5. </t>
    </r>
    <r>
      <rPr>
        <b/>
        <sz val="12"/>
        <color theme="0" tint="-0.499984740745262"/>
        <rFont val="Cambria"/>
        <family val="1"/>
        <charset val="162"/>
        <scheme val="major"/>
      </rPr>
      <t>Salon adı, m2 bilgisi</t>
    </r>
    <r>
      <rPr>
        <sz val="12"/>
        <color theme="0" tint="-0.499984740745262"/>
        <rFont val="Cambria"/>
        <family val="1"/>
        <charset val="162"/>
        <scheme val="major"/>
      </rPr>
      <t xml:space="preserve"> ve diğer özellikler mutlaka belirtilmelidir.</t>
    </r>
  </si>
  <si>
    <t>TRANSFER VE ARAÇ FİYATLARI</t>
  </si>
  <si>
    <t>Tarih</t>
  </si>
  <si>
    <t>Fiyat Teklifi (USD) 
(Şoför ve Benzin Kullanımı Dahil Günlük Fiyat)</t>
  </si>
  <si>
    <t>(Günlük çalışma saatleri, araç marka, modeli ve ekstra saat kullanım ücreti belirtilmelidir)</t>
  </si>
  <si>
    <r>
      <rPr>
        <b/>
        <i/>
        <sz val="12"/>
        <rFont val="Cambria"/>
        <family val="1"/>
        <charset val="162"/>
        <scheme val="major"/>
      </rPr>
      <t xml:space="preserve">Tüm Gün şoförlü araç kiralama 
</t>
    </r>
    <r>
      <rPr>
        <i/>
        <sz val="12"/>
        <rFont val="Cambria"/>
        <family val="1"/>
        <charset val="162"/>
        <scheme val="major"/>
      </rPr>
      <t xml:space="preserve">(Tüm gruba yetebilecek otobüs) </t>
    </r>
  </si>
  <si>
    <t xml:space="preserve">TERCÜMAN / REHBER </t>
  </si>
  <si>
    <t>Yarım Gün Fiyat Teklifi (USD) 
(KDV, Hizmet Bedeli vb. Dahil Toplam Tutar)</t>
  </si>
  <si>
    <t>Tam Gün Fiyat Teklifi (USD) 
(KDV, Hizmet Bedeli vb. Dahil Toplam Tutar)</t>
  </si>
  <si>
    <t>(adet nilahare bildirilecektir.)</t>
  </si>
  <si>
    <t>ABİDJAN</t>
  </si>
  <si>
    <r>
      <rPr>
        <b/>
        <i/>
        <sz val="12"/>
        <rFont val="Cambria"/>
        <family val="1"/>
        <charset val="162"/>
        <scheme val="major"/>
      </rPr>
      <t>VIP araç bedeli</t>
    </r>
    <r>
      <rPr>
        <i/>
        <sz val="12"/>
        <rFont val="Cambria"/>
        <family val="1"/>
        <charset val="162"/>
        <scheme val="major"/>
      </rPr>
      <t xml:space="preserve"> 
(şoför ve benzin kullanımı dahil) (5-6 kişilik, Vito ve muadili) </t>
    </r>
  </si>
  <si>
    <t>(Şoför ve benzin kullanımı dahil,  araç marka, modeli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</si>
  <si>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İlgili otellerin bir kısmı ile halihazırda iletişime geçilmiştir. Grup adına teklif isteyeceğiniz bilgisi kendilerinde mevcut olabilir.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Salon kiralama tekliflerinde, salon adlarının ve alanlarının belirtilmesi zorunludur. Bunun yanında, salon özellikleri ve (varsa) extra ücretler belirtilmelidir.
- Salon kiralama gibi hizmet alımları için salon kiralanacak yerin veya otelin ismi belirtilecektir. Ve de salon sahibi otel/kuruluş tarafından sunulan fiyat teklifi başvuruya eklenecektir
- Salon kiralama kiralama bedeli coffee break ve lunch harici olrak verilmeli, fiyatlar uygun görüldükten sonra bununla ilgili otelden kaşe imzalı yazı alınacaktır.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</si>
  <si>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 Tercümanların akıcı şekilde çeviri yapması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 xml:space="preserve">
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</si>
  <si>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İlgili kısımlara kişi başı ücret yazılmalıdır.
- Otel rezervasyonlarında iptal/değişiklik politikası Açıklama kısmında belirtilmelidir.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</si>
  <si>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t>MELBURN</t>
  </si>
  <si>
    <t xml:space="preserve">KONAKLAMA VE TOPLANTI ORGANİZASYONU </t>
  </si>
  <si>
    <r>
      <rPr>
        <b/>
        <sz val="18"/>
        <rFont val="Cambria"/>
        <family val="1"/>
        <charset val="162"/>
        <scheme val="major"/>
      </rPr>
      <t>TEKLİF VEREN FİRMA UNVANI:</t>
    </r>
    <r>
      <rPr>
        <b/>
        <sz val="18"/>
        <color rgb="FFFF0000"/>
        <rFont val="Cambria"/>
        <family val="1"/>
        <charset val="162"/>
        <scheme val="major"/>
      </rPr>
      <t xml:space="preserve"> LÜTFEN FİRMA UNVANINIZI TAM OLARAK GİRİNİZ!</t>
    </r>
  </si>
  <si>
    <r>
      <rPr>
        <b/>
        <sz val="12"/>
        <rFont val="Cambria"/>
        <family val="1"/>
        <charset val="162"/>
        <scheme val="major"/>
      </rPr>
      <t xml:space="preserve">Gecelik Konaklama </t>
    </r>
    <r>
      <rPr>
        <sz val="12"/>
        <rFont val="Cambria"/>
        <family val="1"/>
        <charset val="162"/>
        <scheme val="major"/>
      </rPr>
      <t xml:space="preserve">
(1 gecelik king size bed standart oda konaklama ücreti, kahvaltı ve şehir vergisi dahil)</t>
    </r>
  </si>
  <si>
    <r>
      <rPr>
        <b/>
        <sz val="12"/>
        <rFont val="Cambria"/>
        <family val="1"/>
        <charset val="162"/>
        <scheme val="major"/>
      </rPr>
      <t xml:space="preserve">Coffee Break- cookies (60 pax) B2B nin olduğu gün </t>
    </r>
    <r>
      <rPr>
        <sz val="12"/>
        <rFont val="Cambria"/>
        <family val="1"/>
        <charset val="162"/>
        <scheme val="major"/>
      </rPr>
      <t xml:space="preserve">
</t>
    </r>
    <r>
      <rPr>
        <i/>
        <sz val="12"/>
        <rFont val="Cambria"/>
        <family val="1"/>
        <charset val="162"/>
        <scheme val="major"/>
      </rPr>
      <t>(menü ile birlikte teklif veriniz.)</t>
    </r>
  </si>
  <si>
    <r>
      <rPr>
        <b/>
        <sz val="12"/>
        <rFont val="Cambria"/>
        <family val="1"/>
        <charset val="162"/>
        <scheme val="major"/>
      </rPr>
      <t xml:space="preserve">Lunch open buffet (45 pax) B2B nin olduğu gün </t>
    </r>
    <r>
      <rPr>
        <sz val="12"/>
        <rFont val="Cambria"/>
        <family val="1"/>
        <charset val="162"/>
        <scheme val="major"/>
      </rPr>
      <t xml:space="preserve">
</t>
    </r>
    <r>
      <rPr>
        <i/>
        <sz val="12"/>
        <rFont val="Cambria"/>
        <family val="1"/>
        <charset val="162"/>
        <scheme val="major"/>
      </rPr>
      <t>(menü ile birlikte teklif veriniz.)</t>
    </r>
  </si>
  <si>
    <r>
      <rPr>
        <b/>
        <sz val="12"/>
        <color theme="1"/>
        <rFont val="Cambria"/>
        <family val="1"/>
        <charset val="162"/>
        <scheme val="major"/>
      </rPr>
      <t xml:space="preserve">Türkçe  - İngilizce Tercüman </t>
    </r>
    <r>
      <rPr>
        <sz val="12"/>
        <rFont val="Cambria"/>
        <family val="1"/>
        <charset val="162"/>
        <scheme val="major"/>
      </rPr>
      <t xml:space="preserve">
</t>
    </r>
    <r>
      <rPr>
        <i/>
        <sz val="12"/>
        <color theme="1"/>
        <rFont val="Cambria"/>
        <family val="1"/>
        <charset val="162"/>
        <scheme val="major"/>
      </rPr>
      <t>Günlük fiyat verilmelidir. Program boyunca heyete eşlik edip yapılacak toplantılara da katılacaklar.</t>
    </r>
  </si>
  <si>
    <t>SİDNEY</t>
  </si>
  <si>
    <r>
      <t xml:space="preserve">AVUSTRALYA SEKTÖREL TİCARET HEYETİ 
</t>
    </r>
    <r>
      <rPr>
        <b/>
        <sz val="16"/>
        <rFont val="Cambria"/>
        <family val="1"/>
        <charset val="162"/>
        <scheme val="major"/>
      </rPr>
      <t>(28 Temmuz - 03 Ağustos 2024)</t>
    </r>
    <r>
      <rPr>
        <b/>
        <sz val="18"/>
        <rFont val="Cambria"/>
        <family val="1"/>
        <charset val="162"/>
        <scheme val="major"/>
      </rPr>
      <t xml:space="preserve">
</t>
    </r>
    <r>
      <rPr>
        <b/>
        <sz val="16"/>
        <rFont val="Cambria"/>
        <family val="1"/>
        <charset val="162"/>
        <scheme val="major"/>
      </rPr>
      <t>- Konaklama &amp; Organizasyon Fiyat Teklif Tablosu -</t>
    </r>
  </si>
  <si>
    <t>Check-in:
29.07.2024</t>
  </si>
  <si>
    <t>Check-out:
31.07.2024</t>
  </si>
  <si>
    <r>
      <rPr>
        <b/>
        <sz val="12"/>
        <rFont val="Cambria"/>
        <family val="1"/>
        <charset val="162"/>
        <scheme val="major"/>
      </rPr>
      <t xml:space="preserve">B2B toplantı salonu fiyatı </t>
    </r>
    <r>
      <rPr>
        <sz val="12"/>
        <rFont val="Cambria"/>
        <family val="1"/>
        <charset val="162"/>
        <scheme val="major"/>
      </rPr>
      <t xml:space="preserve">
(B2B görüşmeleri 30.07.2024 günü yapılacaktır.)</t>
    </r>
  </si>
  <si>
    <t>Novotel Melbourne On Collins</t>
  </si>
  <si>
    <t>Check-in:
31.07.2024</t>
  </si>
  <si>
    <t>Check-out:
02.08.2024</t>
  </si>
  <si>
    <t>Radisson Blu Plaza Hotel Sydney</t>
  </si>
  <si>
    <t>Novotel Sydney Darling Square</t>
  </si>
  <si>
    <r>
      <t xml:space="preserve">AVUSTRALYA SEKTÖREL TİCARET HEYETİ 
</t>
    </r>
    <r>
      <rPr>
        <b/>
        <sz val="16"/>
        <rFont val="Cambria"/>
        <family val="1"/>
        <charset val="162"/>
        <scheme val="major"/>
      </rPr>
      <t>(28 Temmuz - 03 Ağustos 2024)
- Tercüman Fiyat Teklif Tablosu -</t>
    </r>
  </si>
  <si>
    <r>
      <t xml:space="preserve">AVUSTRALYA SEKTÖREL TİCARET HEYETİ 
</t>
    </r>
    <r>
      <rPr>
        <b/>
        <sz val="16"/>
        <rFont val="Cambria"/>
        <family val="1"/>
        <charset val="162"/>
        <scheme val="major"/>
      </rPr>
      <t>(28 Temmuz - 03 Ağustos 2024)
- Transfer &amp; Araç Kiralama Fiyat Teklif Tablosu -</t>
    </r>
  </si>
  <si>
    <r>
      <rPr>
        <b/>
        <i/>
        <sz val="12"/>
        <rFont val="Cambria"/>
        <family val="1"/>
        <charset val="162"/>
        <scheme val="major"/>
      </rPr>
      <t xml:space="preserve">Otel - Havaalanı tek yön transfer bedeli 
</t>
    </r>
    <r>
      <rPr>
        <i/>
        <sz val="12"/>
        <rFont val="Cambria"/>
        <family val="1"/>
        <charset val="162"/>
        <scheme val="major"/>
      </rPr>
      <t>(25-30 kişilik grup ve bagajlarını taşıyabilecek bir araç)</t>
    </r>
  </si>
  <si>
    <r>
      <rPr>
        <b/>
        <sz val="12"/>
        <rFont val="Cambria"/>
        <family val="1"/>
        <charset val="162"/>
        <scheme val="major"/>
      </rPr>
      <t xml:space="preserve">Havaalanı - Otel tek yön transfer bedeli </t>
    </r>
    <r>
      <rPr>
        <sz val="12"/>
        <rFont val="Cambria"/>
        <family val="1"/>
        <charset val="162"/>
        <scheme val="major"/>
      </rPr>
      <t xml:space="preserve">
</t>
    </r>
    <r>
      <rPr>
        <i/>
        <sz val="12"/>
        <rFont val="Cambria"/>
        <family val="1"/>
        <charset val="162"/>
        <scheme val="major"/>
      </rPr>
      <t>(25-30 kişilik grup ve bagajlarını taşıyabilecek bir araç)</t>
    </r>
  </si>
  <si>
    <t>Sydney Harbour Marriott Hotel at Circular Quay</t>
  </si>
  <si>
    <t>InterContinental Melbourne The Rialto, an IHG Hotel</t>
  </si>
  <si>
    <t>Grand Hyatt Melbourne</t>
  </si>
  <si>
    <t>Sofitel Melbourne On Collins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</si>
</sst>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25"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4"/>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b/>
      <sz val="16"/>
      <color rgb="FFFF0000"/>
      <name val="Cambria"/>
      <family val="1"/>
      <charset val="162"/>
      <scheme val="major"/>
    </font>
    <font>
      <i/>
      <sz val="12"/>
      <name val="Cambria"/>
      <family val="1"/>
      <charset val="162"/>
      <scheme val="major"/>
    </font>
    <font>
      <b/>
      <sz val="12"/>
      <color theme="0" tint="-0.499984740745262"/>
      <name val="Cambria"/>
      <family val="1"/>
      <charset val="162"/>
      <scheme val="major"/>
    </font>
    <font>
      <sz val="16"/>
      <color rgb="FFFF0000"/>
      <name val="Cambria"/>
      <family val="1"/>
      <charset val="162"/>
      <scheme val="major"/>
    </font>
    <font>
      <b/>
      <u/>
      <sz val="14"/>
      <name val="Cambria"/>
      <family val="1"/>
      <charset val="162"/>
      <scheme val="major"/>
    </font>
    <font>
      <b/>
      <sz val="12"/>
      <color indexed="81"/>
      <name val="Tahoma"/>
      <family val="2"/>
      <charset val="162"/>
    </font>
    <font>
      <sz val="12"/>
      <color rgb="FFFF0000"/>
      <name val="Cambria"/>
      <family val="1"/>
      <charset val="162"/>
      <scheme val="major"/>
    </font>
    <font>
      <b/>
      <i/>
      <sz val="12"/>
      <name val="Cambria"/>
      <family val="1"/>
      <charset val="162"/>
      <scheme val="major"/>
    </font>
    <font>
      <b/>
      <sz val="12"/>
      <color theme="1"/>
      <name val="Cambria"/>
      <family val="1"/>
      <charset val="162"/>
      <scheme val="major"/>
    </font>
    <font>
      <i/>
      <sz val="12"/>
      <color theme="1"/>
      <name val="Cambria"/>
      <family val="1"/>
      <charset val="162"/>
      <scheme val="major"/>
    </font>
  </fonts>
  <fills count="7">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3" fillId="0" borderId="0"/>
    <xf numFmtId="0" fontId="2" fillId="0" borderId="0"/>
    <xf numFmtId="0" fontId="1" fillId="0" borderId="0"/>
  </cellStyleXfs>
  <cellXfs count="55">
    <xf numFmtId="0" fontId="0" fillId="0" borderId="0" xfId="0"/>
    <xf numFmtId="0" fontId="5" fillId="0" borderId="0" xfId="0" applyFont="1" applyBorder="1" applyAlignment="1">
      <alignment vertical="center"/>
    </xf>
    <xf numFmtId="0" fontId="5" fillId="0" borderId="0" xfId="1" applyFont="1" applyBorder="1" applyAlignment="1">
      <alignment vertical="center"/>
    </xf>
    <xf numFmtId="164" fontId="14" fillId="2" borderId="9" xfId="1" applyNumberFormat="1" applyFont="1" applyFill="1" applyBorder="1" applyAlignment="1">
      <alignment horizontal="center" vertical="center" wrapText="1"/>
    </xf>
    <xf numFmtId="0" fontId="7" fillId="0" borderId="0" xfId="1" applyFont="1" applyBorder="1" applyAlignment="1">
      <alignment vertical="center"/>
    </xf>
    <xf numFmtId="14" fontId="14" fillId="4" borderId="1" xfId="1" applyNumberFormat="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4" fillId="4" borderId="8" xfId="1" applyFont="1" applyFill="1" applyBorder="1" applyAlignment="1">
      <alignment vertical="center" wrapText="1"/>
    </xf>
    <xf numFmtId="0" fontId="5" fillId="0" borderId="1" xfId="1" applyFont="1" applyFill="1" applyBorder="1" applyAlignment="1">
      <alignment vertical="center" wrapText="1"/>
    </xf>
    <xf numFmtId="165" fontId="5" fillId="0" borderId="1" xfId="1" applyNumberFormat="1" applyFont="1" applyBorder="1" applyAlignment="1">
      <alignment horizontal="center" vertical="center" wrapText="1" shrinkToFit="1"/>
    </xf>
    <xf numFmtId="1" fontId="5" fillId="0" borderId="1" xfId="1" applyNumberFormat="1" applyFont="1" applyBorder="1" applyAlignment="1">
      <alignment horizontal="center" vertical="center" wrapText="1" shrinkToFit="1"/>
    </xf>
    <xf numFmtId="0" fontId="5" fillId="0" borderId="1" xfId="1" applyFont="1" applyBorder="1" applyAlignment="1">
      <alignment vertical="center"/>
    </xf>
    <xf numFmtId="165" fontId="15" fillId="0" borderId="5" xfId="1" applyNumberFormat="1" applyFont="1" applyBorder="1" applyAlignment="1">
      <alignment horizontal="center" vertical="center" wrapText="1" shrinkToFit="1"/>
    </xf>
    <xf numFmtId="0" fontId="18" fillId="0" borderId="8" xfId="1" applyFont="1" applyBorder="1" applyAlignment="1">
      <alignment vertical="center"/>
    </xf>
    <xf numFmtId="0" fontId="5" fillId="0" borderId="0" xfId="1" applyFont="1" applyBorder="1" applyAlignment="1">
      <alignment vertical="center" wrapText="1"/>
    </xf>
    <xf numFmtId="164" fontId="5" fillId="0" borderId="0" xfId="1" applyNumberFormat="1" applyFont="1" applyBorder="1" applyAlignment="1">
      <alignment vertical="center"/>
    </xf>
    <xf numFmtId="0" fontId="14" fillId="2" borderId="1" xfId="1" applyFont="1" applyFill="1" applyBorder="1" applyAlignment="1">
      <alignment vertical="center" wrapText="1"/>
    </xf>
    <xf numFmtId="0" fontId="14" fillId="2" borderId="1" xfId="1" applyFont="1" applyFill="1" applyBorder="1" applyAlignment="1">
      <alignment horizontal="center" vertical="center" wrapText="1"/>
    </xf>
    <xf numFmtId="164" fontId="14" fillId="2" borderId="1" xfId="1" applyNumberFormat="1" applyFont="1" applyFill="1" applyBorder="1" applyAlignment="1">
      <alignment horizontal="center" vertical="center" wrapText="1"/>
    </xf>
    <xf numFmtId="0" fontId="14" fillId="4" borderId="1" xfId="1" applyFont="1" applyFill="1" applyBorder="1" applyAlignment="1">
      <alignment vertical="center" wrapText="1"/>
    </xf>
    <xf numFmtId="0" fontId="14" fillId="4" borderId="1" xfId="1" applyFont="1" applyFill="1" applyBorder="1" applyAlignment="1">
      <alignment horizontal="left" vertical="center" wrapText="1"/>
    </xf>
    <xf numFmtId="164" fontId="5" fillId="4" borderId="1" xfId="1" applyNumberFormat="1" applyFont="1" applyFill="1" applyBorder="1" applyAlignment="1">
      <alignment vertical="center"/>
    </xf>
    <xf numFmtId="15" fontId="5" fillId="0" borderId="1" xfId="1" applyNumberFormat="1" applyFont="1" applyFill="1" applyBorder="1" applyAlignment="1">
      <alignment horizontal="center" vertical="center" wrapText="1"/>
    </xf>
    <xf numFmtId="0" fontId="16" fillId="0" borderId="1" xfId="1" applyFont="1" applyFill="1" applyBorder="1" applyAlignment="1">
      <alignment vertical="center" wrapText="1"/>
    </xf>
    <xf numFmtId="165" fontId="10" fillId="0" borderId="5" xfId="1" applyNumberFormat="1" applyFont="1" applyBorder="1" applyAlignment="1">
      <alignment horizontal="center" vertical="center" wrapText="1" shrinkToFit="1"/>
    </xf>
    <xf numFmtId="0" fontId="10" fillId="0" borderId="6" xfId="1" applyFont="1" applyBorder="1" applyAlignment="1">
      <alignment horizontal="center" vertical="center" wrapText="1"/>
    </xf>
    <xf numFmtId="0" fontId="14" fillId="4" borderId="1" xfId="1" applyFont="1" applyFill="1" applyBorder="1" applyAlignment="1">
      <alignment horizontal="center" vertical="center"/>
    </xf>
    <xf numFmtId="0" fontId="14" fillId="4" borderId="14" xfId="1" applyFont="1" applyFill="1" applyBorder="1" applyAlignment="1">
      <alignment vertical="center"/>
    </xf>
    <xf numFmtId="0" fontId="21" fillId="4" borderId="0" xfId="1" applyFont="1" applyFill="1" applyBorder="1" applyAlignment="1">
      <alignment horizontal="center" vertical="center"/>
    </xf>
    <xf numFmtId="164" fontId="5" fillId="0" borderId="1" xfId="1" applyNumberFormat="1" applyFont="1" applyBorder="1" applyAlignment="1">
      <alignment vertical="center"/>
    </xf>
    <xf numFmtId="0" fontId="7" fillId="0" borderId="7"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4" borderId="7" xfId="1" applyFont="1" applyFill="1" applyBorder="1" applyAlignment="1">
      <alignment horizontal="left" vertical="center" wrapText="1"/>
    </xf>
    <xf numFmtId="0" fontId="6" fillId="2" borderId="7" xfId="1" applyFont="1" applyFill="1" applyBorder="1" applyAlignment="1">
      <alignment horizontal="left"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5" fillId="0" borderId="7" xfId="1" applyFont="1" applyBorder="1" applyAlignment="1">
      <alignment horizontal="center" vertical="center"/>
    </xf>
    <xf numFmtId="0" fontId="15" fillId="0" borderId="5" xfId="1" applyFont="1" applyBorder="1" applyAlignment="1">
      <alignment horizontal="center" vertical="center"/>
    </xf>
    <xf numFmtId="0" fontId="9" fillId="6" borderId="1" xfId="1" applyFont="1" applyFill="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9" xfId="1" applyFont="1" applyBorder="1" applyAlignment="1">
      <alignment horizontal="left" vertical="center" wrapText="1"/>
    </xf>
    <xf numFmtId="0" fontId="9" fillId="5" borderId="7" xfId="1" applyFont="1" applyFill="1" applyBorder="1" applyAlignment="1">
      <alignment horizontal="center" vertical="center" wrapText="1"/>
    </xf>
    <xf numFmtId="0" fontId="9" fillId="5" borderId="5" xfId="1" applyFont="1" applyFill="1" applyBorder="1" applyAlignment="1">
      <alignment horizontal="center" vertical="center" wrapText="1"/>
    </xf>
    <xf numFmtId="0" fontId="9" fillId="5" borderId="8" xfId="1" applyFont="1" applyFill="1" applyBorder="1" applyAlignment="1">
      <alignment horizontal="center" vertical="center" wrapText="1"/>
    </xf>
    <xf numFmtId="164" fontId="21" fillId="4" borderId="1" xfId="1" applyNumberFormat="1"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5" xfId="1" applyFont="1" applyFill="1" applyBorder="1" applyAlignment="1">
      <alignment horizontal="right" vertical="center" wrapText="1"/>
    </xf>
    <xf numFmtId="0" fontId="8" fillId="0" borderId="1" xfId="1" applyFont="1" applyBorder="1" applyAlignment="1">
      <alignment horizontal="left" vertical="center" wrapText="1"/>
    </xf>
    <xf numFmtId="164" fontId="14" fillId="2" borderId="1" xfId="1" applyNumberFormat="1"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05E2-E2F5-4C6D-AE90-415A95E84E12}">
  <sheetPr>
    <tabColor theme="3" tint="0.39997558519241921"/>
  </sheetPr>
  <dimension ref="A1:E11"/>
  <sheetViews>
    <sheetView showGridLines="0" tabSelected="1" view="pageBreakPreview" zoomScale="55" zoomScaleNormal="85" zoomScaleSheetLayoutView="55" workbookViewId="0">
      <selection sqref="A1:E1"/>
    </sheetView>
  </sheetViews>
  <sheetFormatPr defaultColWidth="9.109375" defaultRowHeight="18.75" customHeight="1" x14ac:dyDescent="0.25"/>
  <cols>
    <col min="1" max="1" width="82.4414062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42" t="s">
        <v>23</v>
      </c>
      <c r="B1" s="42"/>
      <c r="C1" s="42"/>
      <c r="D1" s="42"/>
      <c r="E1" s="42"/>
    </row>
    <row r="2" spans="1:5" s="1" customFormat="1" ht="89.25" customHeight="1" thickBot="1" x14ac:dyDescent="0.3">
      <c r="A2" s="36" t="s">
        <v>29</v>
      </c>
      <c r="B2" s="37"/>
      <c r="C2" s="38"/>
      <c r="D2" s="38"/>
      <c r="E2" s="39"/>
    </row>
    <row r="3" spans="1:5" s="4" customFormat="1" ht="66.599999999999994" customHeight="1" x14ac:dyDescent="0.25">
      <c r="A3" s="33" t="s">
        <v>22</v>
      </c>
      <c r="B3" s="3" t="s">
        <v>1</v>
      </c>
      <c r="C3" s="3" t="s">
        <v>4</v>
      </c>
      <c r="D3" s="3" t="s">
        <v>2</v>
      </c>
      <c r="E3" s="3" t="s">
        <v>0</v>
      </c>
    </row>
    <row r="4" spans="1:5" ht="48.6" customHeight="1" x14ac:dyDescent="0.25">
      <c r="A4" s="32" t="s">
        <v>21</v>
      </c>
      <c r="B4" s="5" t="s">
        <v>30</v>
      </c>
      <c r="C4" s="5" t="s">
        <v>31</v>
      </c>
      <c r="D4" s="6">
        <v>2</v>
      </c>
      <c r="E4" s="7"/>
    </row>
    <row r="5" spans="1:5" ht="45" customHeight="1" x14ac:dyDescent="0.25">
      <c r="A5" s="46" t="s">
        <v>33</v>
      </c>
      <c r="B5" s="47"/>
      <c r="C5" s="47"/>
      <c r="D5" s="47"/>
      <c r="E5" s="48"/>
    </row>
    <row r="6" spans="1:5" ht="49.95" customHeight="1" x14ac:dyDescent="0.25">
      <c r="A6" s="8" t="s">
        <v>24</v>
      </c>
      <c r="B6" s="9"/>
      <c r="C6" s="10">
        <v>28</v>
      </c>
      <c r="D6" s="9">
        <f>B6*C6*$D$4</f>
        <v>0</v>
      </c>
      <c r="E6" s="11"/>
    </row>
    <row r="7" spans="1:5" ht="49.95" customHeight="1" x14ac:dyDescent="0.25">
      <c r="A7" s="8" t="s">
        <v>32</v>
      </c>
      <c r="B7" s="9"/>
      <c r="C7" s="10">
        <v>1</v>
      </c>
      <c r="D7" s="9">
        <f>B7*C7</f>
        <v>0</v>
      </c>
      <c r="E7" s="43" t="s">
        <v>5</v>
      </c>
    </row>
    <row r="8" spans="1:5" ht="49.95" customHeight="1" x14ac:dyDescent="0.25">
      <c r="A8" s="8" t="s">
        <v>25</v>
      </c>
      <c r="B8" s="9"/>
      <c r="C8" s="10">
        <v>60</v>
      </c>
      <c r="D8" s="9">
        <f t="shared" ref="D8:D9" si="0">B8*C8</f>
        <v>0</v>
      </c>
      <c r="E8" s="44"/>
    </row>
    <row r="9" spans="1:5" ht="49.95" customHeight="1" x14ac:dyDescent="0.25">
      <c r="A9" s="8" t="s">
        <v>26</v>
      </c>
      <c r="B9" s="9"/>
      <c r="C9" s="10">
        <v>45</v>
      </c>
      <c r="D9" s="9">
        <f t="shared" si="0"/>
        <v>0</v>
      </c>
      <c r="E9" s="45"/>
    </row>
    <row r="10" spans="1:5" ht="49.95" customHeight="1" x14ac:dyDescent="0.25">
      <c r="A10" s="40" t="s">
        <v>3</v>
      </c>
      <c r="B10" s="41"/>
      <c r="C10" s="41"/>
      <c r="D10" s="12">
        <f>SUM(D6:D9)</f>
        <v>0</v>
      </c>
      <c r="E10" s="13"/>
    </row>
    <row r="11" spans="1:5" ht="355.2" customHeight="1" x14ac:dyDescent="0.25">
      <c r="A11" s="34" t="s">
        <v>18</v>
      </c>
      <c r="B11" s="34"/>
      <c r="C11" s="34"/>
      <c r="D11" s="34"/>
      <c r="E11" s="35"/>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ECD2-DC35-4F16-9014-31FC20739B5D}">
  <sheetPr>
    <tabColor theme="3" tint="0.39997558519241921"/>
  </sheetPr>
  <dimension ref="A1:E11"/>
  <sheetViews>
    <sheetView showGridLines="0" view="pageBreakPreview" zoomScale="80" zoomScaleNormal="85" zoomScaleSheetLayoutView="80" workbookViewId="0">
      <selection activeCell="A5" sqref="A5:E5"/>
    </sheetView>
  </sheetViews>
  <sheetFormatPr defaultColWidth="9.109375" defaultRowHeight="18.75" customHeight="1" x14ac:dyDescent="0.25"/>
  <cols>
    <col min="1" max="1" width="82.4414062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42" t="s">
        <v>23</v>
      </c>
      <c r="B1" s="42"/>
      <c r="C1" s="42"/>
      <c r="D1" s="42"/>
      <c r="E1" s="42"/>
    </row>
    <row r="2" spans="1:5" s="1" customFormat="1" ht="89.25" customHeight="1" thickBot="1" x14ac:dyDescent="0.3">
      <c r="A2" s="36" t="s">
        <v>29</v>
      </c>
      <c r="B2" s="37"/>
      <c r="C2" s="38"/>
      <c r="D2" s="38"/>
      <c r="E2" s="39"/>
    </row>
    <row r="3" spans="1:5" s="4" customFormat="1" ht="66.599999999999994" customHeight="1" x14ac:dyDescent="0.25">
      <c r="A3" s="33" t="s">
        <v>22</v>
      </c>
      <c r="B3" s="3" t="s">
        <v>1</v>
      </c>
      <c r="C3" s="3" t="s">
        <v>4</v>
      </c>
      <c r="D3" s="3" t="s">
        <v>2</v>
      </c>
      <c r="E3" s="3" t="s">
        <v>0</v>
      </c>
    </row>
    <row r="4" spans="1:5" ht="48.6" customHeight="1" x14ac:dyDescent="0.25">
      <c r="A4" s="32" t="s">
        <v>21</v>
      </c>
      <c r="B4" s="5" t="s">
        <v>30</v>
      </c>
      <c r="C4" s="5" t="s">
        <v>31</v>
      </c>
      <c r="D4" s="6">
        <v>2</v>
      </c>
      <c r="E4" s="7"/>
    </row>
    <row r="5" spans="1:5" ht="45" customHeight="1" x14ac:dyDescent="0.25">
      <c r="A5" s="46" t="s">
        <v>43</v>
      </c>
      <c r="B5" s="47"/>
      <c r="C5" s="47"/>
      <c r="D5" s="47"/>
      <c r="E5" s="48"/>
    </row>
    <row r="6" spans="1:5" ht="49.95" customHeight="1" x14ac:dyDescent="0.25">
      <c r="A6" s="8" t="s">
        <v>24</v>
      </c>
      <c r="B6" s="9"/>
      <c r="C6" s="10">
        <v>28</v>
      </c>
      <c r="D6" s="9">
        <f>B6*C6*$D$4</f>
        <v>0</v>
      </c>
      <c r="E6" s="11"/>
    </row>
    <row r="7" spans="1:5" ht="49.95" customHeight="1" x14ac:dyDescent="0.25">
      <c r="A7" s="8" t="s">
        <v>32</v>
      </c>
      <c r="B7" s="9"/>
      <c r="C7" s="10">
        <v>1</v>
      </c>
      <c r="D7" s="9">
        <f>B7*C7</f>
        <v>0</v>
      </c>
      <c r="E7" s="43" t="s">
        <v>5</v>
      </c>
    </row>
    <row r="8" spans="1:5" ht="49.95" customHeight="1" x14ac:dyDescent="0.25">
      <c r="A8" s="8" t="s">
        <v>25</v>
      </c>
      <c r="B8" s="9"/>
      <c r="C8" s="10">
        <v>60</v>
      </c>
      <c r="D8" s="9">
        <f t="shared" ref="D8:D9" si="0">B8*C8</f>
        <v>0</v>
      </c>
      <c r="E8" s="44"/>
    </row>
    <row r="9" spans="1:5" ht="49.95" customHeight="1" x14ac:dyDescent="0.25">
      <c r="A9" s="8" t="s">
        <v>26</v>
      </c>
      <c r="B9" s="9"/>
      <c r="C9" s="10">
        <v>45</v>
      </c>
      <c r="D9" s="9">
        <f t="shared" si="0"/>
        <v>0</v>
      </c>
      <c r="E9" s="45"/>
    </row>
    <row r="10" spans="1:5" ht="49.95" customHeight="1" x14ac:dyDescent="0.25">
      <c r="A10" s="40" t="s">
        <v>3</v>
      </c>
      <c r="B10" s="41"/>
      <c r="C10" s="41"/>
      <c r="D10" s="12">
        <f>SUM(D6:D9)</f>
        <v>0</v>
      </c>
      <c r="E10" s="13"/>
    </row>
    <row r="11" spans="1:5" ht="355.2" customHeight="1" x14ac:dyDescent="0.25">
      <c r="A11" s="34" t="s">
        <v>18</v>
      </c>
      <c r="B11" s="34"/>
      <c r="C11" s="34"/>
      <c r="D11" s="34"/>
      <c r="E11" s="35"/>
    </row>
  </sheetData>
  <mergeCells count="6">
    <mergeCell ref="A11:E11"/>
    <mergeCell ref="A2:E2"/>
    <mergeCell ref="A10:C10"/>
    <mergeCell ref="A1:E1"/>
    <mergeCell ref="E7:E9"/>
    <mergeCell ref="A5:E5"/>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C0784-60C3-467C-A1E8-EA923B36B661}">
  <sheetPr>
    <tabColor theme="3" tint="0.39997558519241921"/>
  </sheetPr>
  <dimension ref="A1:E11"/>
  <sheetViews>
    <sheetView showGridLines="0" view="pageBreakPreview" topLeftCell="A2" zoomScale="80" zoomScaleNormal="85" zoomScaleSheetLayoutView="80" workbookViewId="0">
      <selection activeCell="A5" sqref="A5:E5"/>
    </sheetView>
  </sheetViews>
  <sheetFormatPr defaultColWidth="9.109375" defaultRowHeight="18.75" customHeight="1" x14ac:dyDescent="0.25"/>
  <cols>
    <col min="1" max="1" width="82.4414062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42" t="s">
        <v>23</v>
      </c>
      <c r="B1" s="42"/>
      <c r="C1" s="42"/>
      <c r="D1" s="42"/>
      <c r="E1" s="42"/>
    </row>
    <row r="2" spans="1:5" s="1" customFormat="1" ht="89.25" customHeight="1" thickBot="1" x14ac:dyDescent="0.3">
      <c r="A2" s="36" t="s">
        <v>29</v>
      </c>
      <c r="B2" s="37"/>
      <c r="C2" s="38"/>
      <c r="D2" s="38"/>
      <c r="E2" s="39"/>
    </row>
    <row r="3" spans="1:5" s="4" customFormat="1" ht="66.599999999999994" customHeight="1" x14ac:dyDescent="0.25">
      <c r="A3" s="33" t="s">
        <v>22</v>
      </c>
      <c r="B3" s="3" t="s">
        <v>1</v>
      </c>
      <c r="C3" s="3" t="s">
        <v>4</v>
      </c>
      <c r="D3" s="3" t="s">
        <v>2</v>
      </c>
      <c r="E3" s="3" t="s">
        <v>0</v>
      </c>
    </row>
    <row r="4" spans="1:5" ht="48.6" customHeight="1" x14ac:dyDescent="0.25">
      <c r="A4" s="32" t="s">
        <v>21</v>
      </c>
      <c r="B4" s="5" t="s">
        <v>30</v>
      </c>
      <c r="C4" s="5" t="s">
        <v>31</v>
      </c>
      <c r="D4" s="6">
        <v>2</v>
      </c>
      <c r="E4" s="7"/>
    </row>
    <row r="5" spans="1:5" ht="45" customHeight="1" x14ac:dyDescent="0.25">
      <c r="A5" s="46" t="s">
        <v>44</v>
      </c>
      <c r="B5" s="47"/>
      <c r="C5" s="47"/>
      <c r="D5" s="47"/>
      <c r="E5" s="48"/>
    </row>
    <row r="6" spans="1:5" ht="49.95" customHeight="1" x14ac:dyDescent="0.25">
      <c r="A6" s="8" t="s">
        <v>24</v>
      </c>
      <c r="B6" s="9"/>
      <c r="C6" s="10">
        <v>28</v>
      </c>
      <c r="D6" s="9">
        <f>B6*C6*$D$4</f>
        <v>0</v>
      </c>
      <c r="E6" s="11"/>
    </row>
    <row r="7" spans="1:5" ht="49.95" customHeight="1" x14ac:dyDescent="0.25">
      <c r="A7" s="8" t="s">
        <v>32</v>
      </c>
      <c r="B7" s="9"/>
      <c r="C7" s="10">
        <v>1</v>
      </c>
      <c r="D7" s="9">
        <f>B7*C7</f>
        <v>0</v>
      </c>
      <c r="E7" s="43" t="s">
        <v>5</v>
      </c>
    </row>
    <row r="8" spans="1:5" ht="49.95" customHeight="1" x14ac:dyDescent="0.25">
      <c r="A8" s="8" t="s">
        <v>25</v>
      </c>
      <c r="B8" s="9"/>
      <c r="C8" s="10">
        <v>60</v>
      </c>
      <c r="D8" s="9">
        <f t="shared" ref="D8:D9" si="0">B8*C8</f>
        <v>0</v>
      </c>
      <c r="E8" s="44"/>
    </row>
    <row r="9" spans="1:5" ht="49.95" customHeight="1" x14ac:dyDescent="0.25">
      <c r="A9" s="8" t="s">
        <v>26</v>
      </c>
      <c r="B9" s="9"/>
      <c r="C9" s="10">
        <v>45</v>
      </c>
      <c r="D9" s="9">
        <f t="shared" si="0"/>
        <v>0</v>
      </c>
      <c r="E9" s="45"/>
    </row>
    <row r="10" spans="1:5" ht="49.95" customHeight="1" x14ac:dyDescent="0.25">
      <c r="A10" s="40" t="s">
        <v>3</v>
      </c>
      <c r="B10" s="41"/>
      <c r="C10" s="41"/>
      <c r="D10" s="12">
        <f>SUM(D6:D9)</f>
        <v>0</v>
      </c>
      <c r="E10" s="13"/>
    </row>
    <row r="11" spans="1:5" ht="355.2" customHeight="1" x14ac:dyDescent="0.25">
      <c r="A11" s="34" t="s">
        <v>18</v>
      </c>
      <c r="B11" s="34"/>
      <c r="C11" s="34"/>
      <c r="D11" s="34"/>
      <c r="E11" s="35"/>
    </row>
  </sheetData>
  <mergeCells count="6">
    <mergeCell ref="A1:E1"/>
    <mergeCell ref="A2:E2"/>
    <mergeCell ref="A5:E5"/>
    <mergeCell ref="E7:E9"/>
    <mergeCell ref="A10:C10"/>
    <mergeCell ref="A11:E11"/>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A3DB-060E-40D6-AF59-F1752BB2E813}">
  <sheetPr>
    <tabColor theme="3" tint="0.39997558519241921"/>
  </sheetPr>
  <dimension ref="A1:E11"/>
  <sheetViews>
    <sheetView showGridLines="0" view="pageBreakPreview" topLeftCell="A2" zoomScale="80" zoomScaleNormal="85" zoomScaleSheetLayoutView="80" workbookViewId="0">
      <selection activeCell="D9" sqref="D9"/>
    </sheetView>
  </sheetViews>
  <sheetFormatPr defaultColWidth="9.109375" defaultRowHeight="18.75" customHeight="1" x14ac:dyDescent="0.25"/>
  <cols>
    <col min="1" max="1" width="82.4414062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42" t="s">
        <v>23</v>
      </c>
      <c r="B1" s="42"/>
      <c r="C1" s="42"/>
      <c r="D1" s="42"/>
      <c r="E1" s="42"/>
    </row>
    <row r="2" spans="1:5" s="1" customFormat="1" ht="89.25" customHeight="1" thickBot="1" x14ac:dyDescent="0.3">
      <c r="A2" s="36" t="s">
        <v>29</v>
      </c>
      <c r="B2" s="37"/>
      <c r="C2" s="38"/>
      <c r="D2" s="38"/>
      <c r="E2" s="39"/>
    </row>
    <row r="3" spans="1:5" s="4" customFormat="1" ht="66.599999999999994" customHeight="1" x14ac:dyDescent="0.25">
      <c r="A3" s="33" t="s">
        <v>22</v>
      </c>
      <c r="B3" s="3" t="s">
        <v>1</v>
      </c>
      <c r="C3" s="3" t="s">
        <v>4</v>
      </c>
      <c r="D3" s="3" t="s">
        <v>2</v>
      </c>
      <c r="E3" s="3" t="s">
        <v>0</v>
      </c>
    </row>
    <row r="4" spans="1:5" ht="48.6" customHeight="1" x14ac:dyDescent="0.25">
      <c r="A4" s="32" t="s">
        <v>21</v>
      </c>
      <c r="B4" s="5" t="s">
        <v>30</v>
      </c>
      <c r="C4" s="5" t="s">
        <v>31</v>
      </c>
      <c r="D4" s="6">
        <v>2</v>
      </c>
      <c r="E4" s="7"/>
    </row>
    <row r="5" spans="1:5" ht="45" customHeight="1" x14ac:dyDescent="0.25">
      <c r="A5" s="46" t="s">
        <v>45</v>
      </c>
      <c r="B5" s="47"/>
      <c r="C5" s="47"/>
      <c r="D5" s="47"/>
      <c r="E5" s="48"/>
    </row>
    <row r="6" spans="1:5" ht="49.95" customHeight="1" x14ac:dyDescent="0.25">
      <c r="A6" s="8" t="s">
        <v>24</v>
      </c>
      <c r="B6" s="9"/>
      <c r="C6" s="10">
        <v>28</v>
      </c>
      <c r="D6" s="9">
        <f>B6*C6*$D$4</f>
        <v>0</v>
      </c>
      <c r="E6" s="11"/>
    </row>
    <row r="7" spans="1:5" ht="49.95" customHeight="1" x14ac:dyDescent="0.25">
      <c r="A7" s="8" t="s">
        <v>32</v>
      </c>
      <c r="B7" s="9"/>
      <c r="C7" s="10">
        <v>1</v>
      </c>
      <c r="D7" s="9">
        <f>B7*C7</f>
        <v>0</v>
      </c>
      <c r="E7" s="43" t="s">
        <v>5</v>
      </c>
    </row>
    <row r="8" spans="1:5" ht="49.95" customHeight="1" x14ac:dyDescent="0.25">
      <c r="A8" s="8" t="s">
        <v>25</v>
      </c>
      <c r="B8" s="9"/>
      <c r="C8" s="10">
        <v>60</v>
      </c>
      <c r="D8" s="9">
        <f t="shared" ref="D8:D9" si="0">B8*C8</f>
        <v>0</v>
      </c>
      <c r="E8" s="44"/>
    </row>
    <row r="9" spans="1:5" ht="49.95" customHeight="1" x14ac:dyDescent="0.25">
      <c r="A9" s="8" t="s">
        <v>26</v>
      </c>
      <c r="B9" s="9"/>
      <c r="C9" s="10">
        <v>45</v>
      </c>
      <c r="D9" s="9">
        <f t="shared" si="0"/>
        <v>0</v>
      </c>
      <c r="E9" s="45"/>
    </row>
    <row r="10" spans="1:5" ht="49.95" customHeight="1" x14ac:dyDescent="0.25">
      <c r="A10" s="40" t="s">
        <v>3</v>
      </c>
      <c r="B10" s="41"/>
      <c r="C10" s="41"/>
      <c r="D10" s="12">
        <f>SUM(D6:D9)</f>
        <v>0</v>
      </c>
      <c r="E10" s="13"/>
    </row>
    <row r="11" spans="1:5" ht="355.2" customHeight="1" x14ac:dyDescent="0.25">
      <c r="A11" s="34" t="s">
        <v>18</v>
      </c>
      <c r="B11" s="34"/>
      <c r="C11" s="34"/>
      <c r="D11" s="34"/>
      <c r="E11" s="35"/>
    </row>
  </sheetData>
  <mergeCells count="6">
    <mergeCell ref="A1:E1"/>
    <mergeCell ref="A2:E2"/>
    <mergeCell ref="A5:E5"/>
    <mergeCell ref="E7:E9"/>
    <mergeCell ref="A10:C10"/>
    <mergeCell ref="A11:E11"/>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4C023-2EC5-4402-917C-3EA393E5BC4B}">
  <sheetPr>
    <tabColor theme="6" tint="0.39997558519241921"/>
  </sheetPr>
  <dimension ref="A1:E11"/>
  <sheetViews>
    <sheetView showGridLines="0" view="pageBreakPreview" zoomScale="70" zoomScaleNormal="85" zoomScaleSheetLayoutView="70" workbookViewId="0">
      <selection activeCell="D4" sqref="D4"/>
    </sheetView>
  </sheetViews>
  <sheetFormatPr defaultColWidth="9.109375" defaultRowHeight="18.75" customHeight="1" x14ac:dyDescent="0.25"/>
  <cols>
    <col min="1" max="1" width="82.4414062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42" t="s">
        <v>23</v>
      </c>
      <c r="B1" s="42"/>
      <c r="C1" s="42"/>
      <c r="D1" s="42"/>
      <c r="E1" s="42"/>
    </row>
    <row r="2" spans="1:5" s="1" customFormat="1" ht="89.25" customHeight="1" thickBot="1" x14ac:dyDescent="0.3">
      <c r="A2" s="36" t="s">
        <v>29</v>
      </c>
      <c r="B2" s="37"/>
      <c r="C2" s="38"/>
      <c r="D2" s="38"/>
      <c r="E2" s="39"/>
    </row>
    <row r="3" spans="1:5" s="4" customFormat="1" ht="66.599999999999994" customHeight="1" x14ac:dyDescent="0.25">
      <c r="A3" s="33" t="s">
        <v>22</v>
      </c>
      <c r="B3" s="3" t="s">
        <v>1</v>
      </c>
      <c r="C3" s="3" t="s">
        <v>4</v>
      </c>
      <c r="D3" s="3" t="s">
        <v>2</v>
      </c>
      <c r="E3" s="3" t="s">
        <v>0</v>
      </c>
    </row>
    <row r="4" spans="1:5" ht="48.6" customHeight="1" x14ac:dyDescent="0.25">
      <c r="A4" s="32" t="s">
        <v>21</v>
      </c>
      <c r="B4" s="5" t="s">
        <v>34</v>
      </c>
      <c r="C4" s="5" t="s">
        <v>35</v>
      </c>
      <c r="D4" s="6">
        <v>2</v>
      </c>
      <c r="E4" s="7"/>
    </row>
    <row r="5" spans="1:5" ht="45" customHeight="1" x14ac:dyDescent="0.25">
      <c r="A5" s="46" t="s">
        <v>36</v>
      </c>
      <c r="B5" s="47"/>
      <c r="C5" s="47"/>
      <c r="D5" s="47"/>
      <c r="E5" s="48"/>
    </row>
    <row r="6" spans="1:5" ht="49.95" customHeight="1" x14ac:dyDescent="0.25">
      <c r="A6" s="8" t="s">
        <v>24</v>
      </c>
      <c r="B6" s="9"/>
      <c r="C6" s="10">
        <v>28</v>
      </c>
      <c r="D6" s="9">
        <f>B6*C6*$D$4</f>
        <v>0</v>
      </c>
      <c r="E6" s="11"/>
    </row>
    <row r="7" spans="1:5" ht="49.95" customHeight="1" x14ac:dyDescent="0.25">
      <c r="A7" s="8" t="s">
        <v>32</v>
      </c>
      <c r="B7" s="9"/>
      <c r="C7" s="10">
        <v>1</v>
      </c>
      <c r="D7" s="9">
        <f>B7*C7</f>
        <v>0</v>
      </c>
      <c r="E7" s="43" t="s">
        <v>5</v>
      </c>
    </row>
    <row r="8" spans="1:5" ht="49.95" customHeight="1" x14ac:dyDescent="0.25">
      <c r="A8" s="8" t="s">
        <v>25</v>
      </c>
      <c r="B8" s="9"/>
      <c r="C8" s="10">
        <v>60</v>
      </c>
      <c r="D8" s="9">
        <f t="shared" ref="D8:D9" si="0">B8*C8</f>
        <v>0</v>
      </c>
      <c r="E8" s="44"/>
    </row>
    <row r="9" spans="1:5" ht="49.95" customHeight="1" x14ac:dyDescent="0.25">
      <c r="A9" s="8" t="s">
        <v>26</v>
      </c>
      <c r="B9" s="9"/>
      <c r="C9" s="10">
        <v>45</v>
      </c>
      <c r="D9" s="9">
        <f t="shared" si="0"/>
        <v>0</v>
      </c>
      <c r="E9" s="45"/>
    </row>
    <row r="10" spans="1:5" ht="49.95" customHeight="1" x14ac:dyDescent="0.25">
      <c r="A10" s="40" t="s">
        <v>3</v>
      </c>
      <c r="B10" s="41"/>
      <c r="C10" s="41"/>
      <c r="D10" s="12">
        <f>SUM(D6:D9)</f>
        <v>0</v>
      </c>
      <c r="E10" s="13"/>
    </row>
    <row r="11" spans="1:5" ht="355.2" customHeight="1" x14ac:dyDescent="0.25">
      <c r="A11" s="34" t="s">
        <v>18</v>
      </c>
      <c r="B11" s="34"/>
      <c r="C11" s="34"/>
      <c r="D11" s="34"/>
      <c r="E11" s="35"/>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BBB72-EEE0-4A64-8365-A9DB32B82C83}">
  <sheetPr>
    <tabColor theme="6" tint="0.39997558519241921"/>
  </sheetPr>
  <dimension ref="A1:E11"/>
  <sheetViews>
    <sheetView showGridLines="0" view="pageBreakPreview" zoomScale="70" zoomScaleNormal="85" zoomScaleSheetLayoutView="70" workbookViewId="0">
      <selection sqref="A1:E1"/>
    </sheetView>
  </sheetViews>
  <sheetFormatPr defaultColWidth="9.109375" defaultRowHeight="18.75" customHeight="1" x14ac:dyDescent="0.25"/>
  <cols>
    <col min="1" max="1" width="82.4414062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42" t="s">
        <v>23</v>
      </c>
      <c r="B1" s="42"/>
      <c r="C1" s="42"/>
      <c r="D1" s="42"/>
      <c r="E1" s="42"/>
    </row>
    <row r="2" spans="1:5" s="1" customFormat="1" ht="89.25" customHeight="1" thickBot="1" x14ac:dyDescent="0.3">
      <c r="A2" s="36" t="s">
        <v>29</v>
      </c>
      <c r="B2" s="37"/>
      <c r="C2" s="38"/>
      <c r="D2" s="38"/>
      <c r="E2" s="39"/>
    </row>
    <row r="3" spans="1:5" s="4" customFormat="1" ht="66.599999999999994" customHeight="1" x14ac:dyDescent="0.25">
      <c r="A3" s="33" t="s">
        <v>22</v>
      </c>
      <c r="B3" s="3" t="s">
        <v>1</v>
      </c>
      <c r="C3" s="3" t="s">
        <v>4</v>
      </c>
      <c r="D3" s="3" t="s">
        <v>2</v>
      </c>
      <c r="E3" s="3" t="s">
        <v>0</v>
      </c>
    </row>
    <row r="4" spans="1:5" ht="48.6" customHeight="1" x14ac:dyDescent="0.25">
      <c r="A4" s="32" t="s">
        <v>21</v>
      </c>
      <c r="B4" s="5" t="s">
        <v>34</v>
      </c>
      <c r="C4" s="5" t="s">
        <v>35</v>
      </c>
      <c r="D4" s="6">
        <v>2</v>
      </c>
      <c r="E4" s="7"/>
    </row>
    <row r="5" spans="1:5" ht="45" customHeight="1" x14ac:dyDescent="0.25">
      <c r="A5" s="46" t="s">
        <v>37</v>
      </c>
      <c r="B5" s="47"/>
      <c r="C5" s="47"/>
      <c r="D5" s="47"/>
      <c r="E5" s="48"/>
    </row>
    <row r="6" spans="1:5" ht="49.95" customHeight="1" x14ac:dyDescent="0.25">
      <c r="A6" s="8" t="s">
        <v>24</v>
      </c>
      <c r="B6" s="9"/>
      <c r="C6" s="10">
        <v>28</v>
      </c>
      <c r="D6" s="9">
        <f>B6*C6*$D$4</f>
        <v>0</v>
      </c>
      <c r="E6" s="11"/>
    </row>
    <row r="7" spans="1:5" ht="49.95" customHeight="1" x14ac:dyDescent="0.25">
      <c r="A7" s="8" t="s">
        <v>32</v>
      </c>
      <c r="B7" s="9"/>
      <c r="C7" s="10">
        <v>1</v>
      </c>
      <c r="D7" s="9">
        <f>B7*C7</f>
        <v>0</v>
      </c>
      <c r="E7" s="43" t="s">
        <v>5</v>
      </c>
    </row>
    <row r="8" spans="1:5" ht="49.95" customHeight="1" x14ac:dyDescent="0.25">
      <c r="A8" s="8" t="s">
        <v>25</v>
      </c>
      <c r="B8" s="9"/>
      <c r="C8" s="10">
        <v>60</v>
      </c>
      <c r="D8" s="9">
        <f t="shared" ref="D8:D9" si="0">B8*C8</f>
        <v>0</v>
      </c>
      <c r="E8" s="44"/>
    </row>
    <row r="9" spans="1:5" ht="49.95" customHeight="1" x14ac:dyDescent="0.25">
      <c r="A9" s="8" t="s">
        <v>26</v>
      </c>
      <c r="B9" s="9"/>
      <c r="C9" s="10">
        <v>45</v>
      </c>
      <c r="D9" s="9">
        <f t="shared" si="0"/>
        <v>0</v>
      </c>
      <c r="E9" s="45"/>
    </row>
    <row r="10" spans="1:5" ht="49.95" customHeight="1" x14ac:dyDescent="0.25">
      <c r="A10" s="40" t="s">
        <v>3</v>
      </c>
      <c r="B10" s="41"/>
      <c r="C10" s="41"/>
      <c r="D10" s="12">
        <f>SUM(D6:D9)</f>
        <v>0</v>
      </c>
      <c r="E10" s="13"/>
    </row>
    <row r="11" spans="1:5" ht="355.2" customHeight="1" x14ac:dyDescent="0.25">
      <c r="A11" s="34" t="s">
        <v>18</v>
      </c>
      <c r="B11" s="34"/>
      <c r="C11" s="34"/>
      <c r="D11" s="34"/>
      <c r="E11" s="35"/>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2816-E831-4FE9-8EFD-37AE5626A7EA}">
  <sheetPr>
    <tabColor theme="6" tint="0.39997558519241921"/>
  </sheetPr>
  <dimension ref="A1:E11"/>
  <sheetViews>
    <sheetView showGridLines="0" view="pageBreakPreview" zoomScale="70" zoomScaleNormal="85" zoomScaleSheetLayoutView="70" workbookViewId="0">
      <selection activeCell="A5" sqref="A5:E5"/>
    </sheetView>
  </sheetViews>
  <sheetFormatPr defaultColWidth="9.109375" defaultRowHeight="18.75" customHeight="1" x14ac:dyDescent="0.25"/>
  <cols>
    <col min="1" max="1" width="82.4414062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42" t="s">
        <v>23</v>
      </c>
      <c r="B1" s="42"/>
      <c r="C1" s="42"/>
      <c r="D1" s="42"/>
      <c r="E1" s="42"/>
    </row>
    <row r="2" spans="1:5" s="1" customFormat="1" ht="89.25" customHeight="1" thickBot="1" x14ac:dyDescent="0.3">
      <c r="A2" s="36" t="s">
        <v>29</v>
      </c>
      <c r="B2" s="37"/>
      <c r="C2" s="38"/>
      <c r="D2" s="38"/>
      <c r="E2" s="39"/>
    </row>
    <row r="3" spans="1:5" s="4" customFormat="1" ht="66.599999999999994" customHeight="1" x14ac:dyDescent="0.25">
      <c r="A3" s="33" t="s">
        <v>22</v>
      </c>
      <c r="B3" s="3" t="s">
        <v>1</v>
      </c>
      <c r="C3" s="3" t="s">
        <v>4</v>
      </c>
      <c r="D3" s="3" t="s">
        <v>2</v>
      </c>
      <c r="E3" s="3" t="s">
        <v>0</v>
      </c>
    </row>
    <row r="4" spans="1:5" ht="48.6" customHeight="1" x14ac:dyDescent="0.25">
      <c r="A4" s="32" t="s">
        <v>21</v>
      </c>
      <c r="B4" s="5" t="s">
        <v>34</v>
      </c>
      <c r="C4" s="5" t="s">
        <v>35</v>
      </c>
      <c r="D4" s="6">
        <v>2</v>
      </c>
      <c r="E4" s="7"/>
    </row>
    <row r="5" spans="1:5" ht="45" customHeight="1" x14ac:dyDescent="0.25">
      <c r="A5" s="46" t="s">
        <v>42</v>
      </c>
      <c r="B5" s="47"/>
      <c r="C5" s="47"/>
      <c r="D5" s="47"/>
      <c r="E5" s="48"/>
    </row>
    <row r="6" spans="1:5" ht="49.95" customHeight="1" x14ac:dyDescent="0.25">
      <c r="A6" s="8" t="s">
        <v>24</v>
      </c>
      <c r="B6" s="9"/>
      <c r="C6" s="10">
        <v>28</v>
      </c>
      <c r="D6" s="9">
        <f>B6*C6*$D$4</f>
        <v>0</v>
      </c>
      <c r="E6" s="11"/>
    </row>
    <row r="7" spans="1:5" ht="49.95" customHeight="1" x14ac:dyDescent="0.25">
      <c r="A7" s="8" t="s">
        <v>32</v>
      </c>
      <c r="B7" s="9"/>
      <c r="C7" s="10">
        <v>1</v>
      </c>
      <c r="D7" s="9">
        <f>B7*C7</f>
        <v>0</v>
      </c>
      <c r="E7" s="43" t="s">
        <v>5</v>
      </c>
    </row>
    <row r="8" spans="1:5" ht="49.95" customHeight="1" x14ac:dyDescent="0.25">
      <c r="A8" s="8" t="s">
        <v>25</v>
      </c>
      <c r="B8" s="9"/>
      <c r="C8" s="10">
        <v>60</v>
      </c>
      <c r="D8" s="9">
        <f t="shared" ref="D8:D9" si="0">B8*C8</f>
        <v>0</v>
      </c>
      <c r="E8" s="44"/>
    </row>
    <row r="9" spans="1:5" ht="49.95" customHeight="1" x14ac:dyDescent="0.25">
      <c r="A9" s="8" t="s">
        <v>26</v>
      </c>
      <c r="B9" s="9"/>
      <c r="C9" s="10">
        <v>45</v>
      </c>
      <c r="D9" s="9">
        <f t="shared" si="0"/>
        <v>0</v>
      </c>
      <c r="E9" s="45"/>
    </row>
    <row r="10" spans="1:5" ht="49.95" customHeight="1" x14ac:dyDescent="0.25">
      <c r="A10" s="40" t="s">
        <v>3</v>
      </c>
      <c r="B10" s="41"/>
      <c r="C10" s="41"/>
      <c r="D10" s="12">
        <f>SUM(D6:D9)</f>
        <v>0</v>
      </c>
      <c r="E10" s="13"/>
    </row>
    <row r="11" spans="1:5" ht="355.2" customHeight="1" x14ac:dyDescent="0.25">
      <c r="A11" s="34" t="s">
        <v>18</v>
      </c>
      <c r="B11" s="34"/>
      <c r="C11" s="34"/>
      <c r="D11" s="34"/>
      <c r="E11" s="35"/>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C373-688B-4EF0-8B53-4D13AC3D30F5}">
  <sheetPr>
    <tabColor theme="9" tint="0.79998168889431442"/>
  </sheetPr>
  <dimension ref="A1:E17"/>
  <sheetViews>
    <sheetView showGridLines="0" view="pageBreakPreview" zoomScale="70" zoomScaleNormal="85" zoomScaleSheetLayoutView="70" workbookViewId="0">
      <selection activeCell="A4" sqref="A4"/>
    </sheetView>
  </sheetViews>
  <sheetFormatPr defaultColWidth="9.109375" defaultRowHeight="18.75" customHeight="1" x14ac:dyDescent="0.25"/>
  <cols>
    <col min="1" max="1" width="95.21875" style="14" customWidth="1"/>
    <col min="2" max="2" width="29.6640625" style="15" customWidth="1"/>
    <col min="3" max="3" width="32.5546875" style="15" customWidth="1"/>
    <col min="4" max="4" width="32" style="15" customWidth="1"/>
    <col min="5" max="5" width="59.33203125" style="2" customWidth="1"/>
    <col min="6" max="16384" width="9.109375" style="2"/>
  </cols>
  <sheetData>
    <row r="1" spans="1:5" ht="84" customHeight="1" thickBot="1" x14ac:dyDescent="0.3">
      <c r="A1" s="42" t="s">
        <v>23</v>
      </c>
      <c r="B1" s="42"/>
      <c r="C1" s="42"/>
      <c r="D1" s="42"/>
      <c r="E1" s="42"/>
    </row>
    <row r="2" spans="1:5" s="1" customFormat="1" ht="89.25" customHeight="1" thickBot="1" x14ac:dyDescent="0.3">
      <c r="A2" s="36" t="s">
        <v>39</v>
      </c>
      <c r="B2" s="37"/>
      <c r="C2" s="38"/>
      <c r="D2" s="38"/>
      <c r="E2" s="39"/>
    </row>
    <row r="3" spans="1:5" s="4" customFormat="1" ht="66.599999999999994" customHeight="1" x14ac:dyDescent="0.25">
      <c r="A3" s="16" t="s">
        <v>6</v>
      </c>
      <c r="B3" s="17" t="s">
        <v>7</v>
      </c>
      <c r="C3" s="18" t="s">
        <v>8</v>
      </c>
      <c r="D3" s="54" t="s">
        <v>0</v>
      </c>
      <c r="E3" s="54"/>
    </row>
    <row r="4" spans="1:5" ht="48.6" customHeight="1" x14ac:dyDescent="0.25">
      <c r="A4" s="19" t="s">
        <v>21</v>
      </c>
      <c r="B4" s="20"/>
      <c r="C4" s="21"/>
      <c r="D4" s="49" t="s">
        <v>9</v>
      </c>
      <c r="E4" s="49"/>
    </row>
    <row r="5" spans="1:5" ht="47.4" customHeight="1" x14ac:dyDescent="0.25">
      <c r="A5" s="8" t="s">
        <v>41</v>
      </c>
      <c r="B5" s="22">
        <v>45502</v>
      </c>
      <c r="C5" s="9"/>
      <c r="D5" s="50" t="s">
        <v>17</v>
      </c>
      <c r="E5" s="51"/>
    </row>
    <row r="6" spans="1:5" ht="47.4" customHeight="1" x14ac:dyDescent="0.25">
      <c r="A6" s="23" t="s">
        <v>16</v>
      </c>
      <c r="B6" s="22">
        <v>45503</v>
      </c>
      <c r="C6" s="9"/>
      <c r="D6" s="50" t="s">
        <v>17</v>
      </c>
      <c r="E6" s="51"/>
    </row>
    <row r="7" spans="1:5" ht="47.4" customHeight="1" x14ac:dyDescent="0.25">
      <c r="A7" s="23" t="s">
        <v>16</v>
      </c>
      <c r="B7" s="22">
        <v>45504</v>
      </c>
      <c r="C7" s="9"/>
      <c r="D7" s="50" t="s">
        <v>17</v>
      </c>
      <c r="E7" s="51"/>
    </row>
    <row r="8" spans="1:5" ht="47.4" customHeight="1" x14ac:dyDescent="0.25">
      <c r="A8" s="23" t="s">
        <v>10</v>
      </c>
      <c r="B8" s="22">
        <v>45504</v>
      </c>
      <c r="C8" s="9"/>
      <c r="D8" s="50" t="s">
        <v>17</v>
      </c>
      <c r="E8" s="51"/>
    </row>
    <row r="9" spans="1:5" ht="47.4" customHeight="1" x14ac:dyDescent="0.25">
      <c r="A9" s="23" t="s">
        <v>40</v>
      </c>
      <c r="B9" s="22">
        <v>45504</v>
      </c>
      <c r="C9" s="9"/>
      <c r="D9" s="50" t="s">
        <v>17</v>
      </c>
      <c r="E9" s="51"/>
    </row>
    <row r="10" spans="1:5" ht="48.6" customHeight="1" x14ac:dyDescent="0.25">
      <c r="A10" s="19" t="s">
        <v>28</v>
      </c>
      <c r="B10" s="20"/>
      <c r="C10" s="21"/>
      <c r="D10" s="49" t="s">
        <v>9</v>
      </c>
      <c r="E10" s="49"/>
    </row>
    <row r="11" spans="1:5" ht="47.4" customHeight="1" x14ac:dyDescent="0.25">
      <c r="A11" s="8" t="s">
        <v>41</v>
      </c>
      <c r="B11" s="22">
        <v>45504</v>
      </c>
      <c r="C11" s="9"/>
      <c r="D11" s="50" t="s">
        <v>17</v>
      </c>
      <c r="E11" s="51"/>
    </row>
    <row r="12" spans="1:5" ht="47.4" customHeight="1" x14ac:dyDescent="0.25">
      <c r="A12" s="23" t="s">
        <v>16</v>
      </c>
      <c r="B12" s="22">
        <v>45505</v>
      </c>
      <c r="C12" s="9"/>
      <c r="D12" s="50" t="s">
        <v>17</v>
      </c>
      <c r="E12" s="51"/>
    </row>
    <row r="13" spans="1:5" ht="47.4" customHeight="1" x14ac:dyDescent="0.25">
      <c r="A13" s="23" t="s">
        <v>16</v>
      </c>
      <c r="B13" s="22">
        <v>45506</v>
      </c>
      <c r="C13" s="9"/>
      <c r="D13" s="50" t="s">
        <v>17</v>
      </c>
      <c r="E13" s="51"/>
    </row>
    <row r="14" spans="1:5" ht="47.4" customHeight="1" x14ac:dyDescent="0.25">
      <c r="A14" s="23" t="s">
        <v>10</v>
      </c>
      <c r="B14" s="22">
        <v>45506</v>
      </c>
      <c r="C14" s="9"/>
      <c r="D14" s="50" t="s">
        <v>17</v>
      </c>
      <c r="E14" s="51"/>
    </row>
    <row r="15" spans="1:5" ht="47.4" customHeight="1" x14ac:dyDescent="0.25">
      <c r="A15" s="23" t="s">
        <v>40</v>
      </c>
      <c r="B15" s="22">
        <v>45506</v>
      </c>
      <c r="C15" s="9"/>
      <c r="D15" s="50" t="s">
        <v>17</v>
      </c>
      <c r="E15" s="51"/>
    </row>
    <row r="16" spans="1:5" ht="47.4" customHeight="1" x14ac:dyDescent="0.25">
      <c r="A16" s="52" t="s">
        <v>3</v>
      </c>
      <c r="B16" s="52"/>
      <c r="C16" s="24">
        <f>SUM(C5:C15)</f>
        <v>0</v>
      </c>
      <c r="D16" s="24"/>
      <c r="E16" s="25"/>
    </row>
    <row r="17" spans="1:5" ht="200.4" customHeight="1" x14ac:dyDescent="0.25">
      <c r="A17" s="53" t="s">
        <v>19</v>
      </c>
      <c r="B17" s="53"/>
      <c r="C17" s="53"/>
      <c r="D17" s="53"/>
      <c r="E17" s="53"/>
    </row>
  </sheetData>
  <mergeCells count="17">
    <mergeCell ref="A16:B16"/>
    <mergeCell ref="A17:E17"/>
    <mergeCell ref="D9:E9"/>
    <mergeCell ref="D5:E5"/>
    <mergeCell ref="D3:E3"/>
    <mergeCell ref="D4:E4"/>
    <mergeCell ref="D6:E6"/>
    <mergeCell ref="D13:E13"/>
    <mergeCell ref="D14:E14"/>
    <mergeCell ref="D15:E15"/>
    <mergeCell ref="A1:E1"/>
    <mergeCell ref="A2:E2"/>
    <mergeCell ref="D10:E10"/>
    <mergeCell ref="D11:E11"/>
    <mergeCell ref="D12:E12"/>
    <mergeCell ref="D7:E7"/>
    <mergeCell ref="D8:E8"/>
  </mergeCells>
  <printOptions horizontalCentered="1"/>
  <pageMargins left="0" right="0" top="0" bottom="0" header="0.51181102362204722" footer="0.51181102362204722"/>
  <pageSetup paperSize="9" scale="44"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5CBDC-0965-4082-83B9-B226424240CB}">
  <sheetPr>
    <tabColor theme="7" tint="0.79998168889431442"/>
  </sheetPr>
  <dimension ref="A1:E8"/>
  <sheetViews>
    <sheetView showGridLines="0" view="pageBreakPreview" zoomScale="70" zoomScaleNormal="85" zoomScaleSheetLayoutView="70" workbookViewId="0">
      <selection activeCell="B5" sqref="B5"/>
    </sheetView>
  </sheetViews>
  <sheetFormatPr defaultColWidth="9.109375" defaultRowHeight="18.75" customHeight="1" x14ac:dyDescent="0.25"/>
  <cols>
    <col min="1" max="1" width="95.21875" style="14" customWidth="1"/>
    <col min="2" max="2" width="29.6640625" style="15" customWidth="1"/>
    <col min="3" max="3" width="32.5546875" style="15" customWidth="1"/>
    <col min="4" max="4" width="32" style="15" customWidth="1"/>
    <col min="5" max="5" width="59.33203125" style="2" customWidth="1"/>
    <col min="6" max="16384" width="9.109375" style="2"/>
  </cols>
  <sheetData>
    <row r="1" spans="1:5" ht="84" customHeight="1" thickBot="1" x14ac:dyDescent="0.3">
      <c r="A1" s="42" t="s">
        <v>23</v>
      </c>
      <c r="B1" s="42"/>
      <c r="C1" s="42"/>
      <c r="D1" s="42"/>
      <c r="E1" s="42"/>
    </row>
    <row r="2" spans="1:5" s="1" customFormat="1" ht="89.25" customHeight="1" thickBot="1" x14ac:dyDescent="0.3">
      <c r="A2" s="36" t="s">
        <v>38</v>
      </c>
      <c r="B2" s="37"/>
      <c r="C2" s="38"/>
      <c r="D2" s="38"/>
      <c r="E2" s="39"/>
    </row>
    <row r="3" spans="1:5" s="4" customFormat="1" ht="66.599999999999994" customHeight="1" x14ac:dyDescent="0.25">
      <c r="A3" s="16" t="s">
        <v>11</v>
      </c>
      <c r="B3" s="18" t="s">
        <v>7</v>
      </c>
      <c r="C3" s="18" t="s">
        <v>12</v>
      </c>
      <c r="D3" s="18" t="s">
        <v>13</v>
      </c>
      <c r="E3" s="18" t="s">
        <v>0</v>
      </c>
    </row>
    <row r="4" spans="1:5" ht="48.6" customHeight="1" x14ac:dyDescent="0.25">
      <c r="A4" s="20" t="s">
        <v>15</v>
      </c>
      <c r="B4" s="26"/>
      <c r="C4" s="26"/>
      <c r="D4" s="27"/>
      <c r="E4" s="28" t="s">
        <v>14</v>
      </c>
    </row>
    <row r="5" spans="1:5" ht="47.4" customHeight="1" x14ac:dyDescent="0.25">
      <c r="A5" s="8" t="s">
        <v>27</v>
      </c>
      <c r="B5" s="22">
        <v>45503</v>
      </c>
      <c r="C5" s="9"/>
      <c r="D5" s="9"/>
      <c r="E5" s="29"/>
    </row>
    <row r="6" spans="1:5" ht="47.4" customHeight="1" x14ac:dyDescent="0.25">
      <c r="A6" s="8" t="s">
        <v>27</v>
      </c>
      <c r="B6" s="22">
        <v>45505</v>
      </c>
      <c r="C6" s="9"/>
      <c r="D6" s="9"/>
      <c r="E6" s="29"/>
    </row>
    <row r="7" spans="1:5" ht="47.4" customHeight="1" x14ac:dyDescent="0.25">
      <c r="A7" s="30"/>
      <c r="B7" s="31"/>
      <c r="C7" s="31"/>
      <c r="D7" s="31"/>
      <c r="E7" s="31"/>
    </row>
    <row r="8" spans="1:5" ht="183.6" customHeight="1" x14ac:dyDescent="0.25">
      <c r="A8" s="53" t="s">
        <v>20</v>
      </c>
      <c r="B8" s="53"/>
      <c r="C8" s="53"/>
      <c r="D8" s="53"/>
      <c r="E8" s="53"/>
    </row>
  </sheetData>
  <mergeCells count="3">
    <mergeCell ref="A8:E8"/>
    <mergeCell ref="A1:E1"/>
    <mergeCell ref="A2:E2"/>
  </mergeCells>
  <printOptions horizontalCentered="1"/>
  <pageMargins left="0" right="0" top="0" bottom="0" header="0.51181102362204722" footer="0.51181102362204722"/>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7</vt:i4>
      </vt:variant>
    </vt:vector>
  </HeadingPairs>
  <TitlesOfParts>
    <vt:vector size="16" baseType="lpstr">
      <vt:lpstr>MEL (Novotel)</vt:lpstr>
      <vt:lpstr>MEL (Intercontinental)</vt:lpstr>
      <vt:lpstr>MEL (Hyatt)</vt:lpstr>
      <vt:lpstr>MEL (Sofitel)</vt:lpstr>
      <vt:lpstr>SYD (Radisson)</vt:lpstr>
      <vt:lpstr>SYD (Novotel)</vt:lpstr>
      <vt:lpstr>SYD (Marriott)</vt:lpstr>
      <vt:lpstr>Transfer</vt:lpstr>
      <vt:lpstr>Tercüman</vt:lpstr>
      <vt:lpstr>'MEL (Hyatt)'!Yazdırma_Başlıkları</vt:lpstr>
      <vt:lpstr>'MEL (Intercontinental)'!Yazdırma_Başlıkları</vt:lpstr>
      <vt:lpstr>'MEL (Novotel)'!Yazdırma_Başlıkları</vt:lpstr>
      <vt:lpstr>'MEL (Sofitel)'!Yazdırma_Başlıkları</vt:lpstr>
      <vt:lpstr>'SYD (Marriott)'!Yazdırma_Başlıkları</vt:lpstr>
      <vt:lpstr>'SYD (Novotel)'!Yazdırma_Başlıkları</vt:lpstr>
      <vt:lpstr>'SYD (Radisson)'!Yazdırma_Başlıkları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Metin KALYON</cp:lastModifiedBy>
  <cp:lastPrinted>2024-03-25T14:15:43Z</cp:lastPrinted>
  <dcterms:created xsi:type="dcterms:W3CDTF">2009-02-03T11:35:53Z</dcterms:created>
  <dcterms:modified xsi:type="dcterms:W3CDTF">2024-04-29T12:52:59Z</dcterms:modified>
</cp:coreProperties>
</file>